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8_{900767FF-5C34-4520-959C-60B9F86E8BE3}" xr6:coauthVersionLast="47" xr6:coauthVersionMax="47" xr10:uidLastSave="{00000000-0000-0000-0000-000000000000}"/>
  <bookViews>
    <workbookView xWindow="-110" yWindow="-110" windowWidth="19420" windowHeight="11500" tabRatio="545" xr2:uid="{00000000-000D-0000-FFFF-FFFF00000000}"/>
  </bookViews>
  <sheets>
    <sheet name="Formato" sheetId="9" r:id="rId1"/>
    <sheet name="Sheet1" sheetId="10" r:id="rId2"/>
    <sheet name="Indicador" sheetId="8" state="hidden" r:id="rId3"/>
  </sheets>
  <definedNames>
    <definedName name="_xlnm.Print_Area" localSheetId="0">Formato!$A$1:$V$39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9" l="1"/>
  <c r="O26" i="9"/>
  <c r="O27" i="9"/>
  <c r="O28" i="9"/>
  <c r="O29" i="9"/>
  <c r="O30" i="9"/>
  <c r="O31" i="9"/>
  <c r="O21" i="9"/>
  <c r="O22" i="9"/>
  <c r="O23" i="9"/>
  <c r="O24" i="9"/>
  <c r="O25" i="9"/>
  <c r="C3" i="10" l="1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2" i="10"/>
  <c r="O20" i="9"/>
  <c r="O37" i="9"/>
  <c r="O35" i="9"/>
  <c r="O19" i="9"/>
  <c r="O18" i="9"/>
  <c r="O17" i="9"/>
  <c r="O16" i="9"/>
  <c r="O15" i="9"/>
  <c r="O14" i="9"/>
  <c r="O36" i="9" l="1"/>
  <c r="O38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O9" authorId="0" shapeId="0" xr:uid="{6E30767D-E218-45AF-84B6-397C4A305921}">
      <text>
        <r>
          <rPr>
            <b/>
            <u/>
            <sz val="16"/>
            <color indexed="81"/>
            <rFont val="Tahoma"/>
            <family val="2"/>
          </rPr>
          <t>Necesidad de procedimiento:</t>
        </r>
        <r>
          <rPr>
            <sz val="16"/>
            <color indexed="81"/>
            <rFont val="Tahoma"/>
            <family val="2"/>
          </rPr>
          <t xml:space="preserve">
</t>
        </r>
        <r>
          <rPr>
            <b/>
            <sz val="16"/>
            <color indexed="81"/>
            <rFont val="Tahoma"/>
            <family val="2"/>
          </rPr>
          <t>1. Requiere procedimiento si:</t>
        </r>
        <r>
          <rPr>
            <sz val="16"/>
            <color indexed="81"/>
            <rFont val="Tahoma"/>
            <family val="2"/>
          </rPr>
          <t xml:space="preserve">
- Contesta "Sí" a cualquiera de las preguntas 4, 8, 10.
- Contesta más de 6 afirmaciones.
</t>
        </r>
        <r>
          <rPr>
            <b/>
            <sz val="16"/>
            <color indexed="81"/>
            <rFont val="Tahoma"/>
            <family val="2"/>
          </rPr>
          <t>2. No requiere procedimiento si:</t>
        </r>
        <r>
          <rPr>
            <sz val="16"/>
            <color indexed="81"/>
            <rFont val="Tahoma"/>
            <family val="2"/>
          </rPr>
          <t xml:space="preserve">
- Contesta 5 o menos afirmaciones.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9" authorId="0" shapeId="0" xr:uid="{D04E6699-1B60-4BD2-BCC3-D2B07EA4D6E4}">
      <text>
        <r>
          <rPr>
            <b/>
            <sz val="16"/>
            <color indexed="81"/>
            <rFont val="Tahoma"/>
            <family val="2"/>
          </rPr>
          <t>Considerar riesgo puro de la actividad</t>
        </r>
      </text>
    </comment>
  </commentList>
</comments>
</file>

<file path=xl/sharedStrings.xml><?xml version="1.0" encoding="utf-8"?>
<sst xmlns="http://schemas.openxmlformats.org/spreadsheetml/2006/main" count="340" uniqueCount="102">
  <si>
    <t>CÓDIGO:</t>
  </si>
  <si>
    <t>VERSIÓN:</t>
  </si>
  <si>
    <t>00</t>
  </si>
  <si>
    <t>PÁGINA:</t>
  </si>
  <si>
    <t>01</t>
  </si>
  <si>
    <t>AREA / EMPRESA CONTRATISTA</t>
  </si>
  <si>
    <t>Item</t>
  </si>
  <si>
    <t>Responsable(s) encargado(s) de elaborar el documento</t>
  </si>
  <si>
    <t>SEMANAS</t>
  </si>
  <si>
    <t>Sí</t>
  </si>
  <si>
    <t>Si</t>
  </si>
  <si>
    <t>Alto</t>
  </si>
  <si>
    <t>Bajo</t>
  </si>
  <si>
    <t>Medio</t>
  </si>
  <si>
    <t>Programado</t>
  </si>
  <si>
    <t>Ejecutado</t>
  </si>
  <si>
    <t>Cuestionario</t>
  </si>
  <si>
    <t>Programa para elaboración de procedimientos (PETS) faltantes 
(Llenar en caso existan procedimientos (PETS) que requieran ser documentados y no cuenten con el mismo)</t>
  </si>
  <si>
    <t>Proceso</t>
  </si>
  <si>
    <t>Nombre de la actividad</t>
  </si>
  <si>
    <t>1.¿La actividad se realiza con frecuencia?</t>
  </si>
  <si>
    <t>2. ¿Para su ejecución, se requiere de normas estrictas de observación?</t>
  </si>
  <si>
    <t>3. ¿La actividad involucra riesgos/recomendaciones especificas que son necesarias que las conozca el personal que la ejecuta?</t>
  </si>
  <si>
    <t>4. ¿Existe algún riesgo potencial de lesión, fuego, explosión, gases,etc?</t>
  </si>
  <si>
    <t>5. ¿Se tienen antecedentes de incidentes/accidentes con relación al desarrollo de esta actividad?</t>
  </si>
  <si>
    <t>6. ¿Es necesario un conocimiento, habilidad o especial atención para ejecutarse en forma correcta y consistentemente?</t>
  </si>
  <si>
    <t>7. ¿Se requiere seguir una serie de pasos en secuencia para mantener la productividad requerida?</t>
  </si>
  <si>
    <t>8. ¿Se requiere de alguna normativa legal y/o controles específicos para cumplir con los parámetros de Seguridad y Salud, Operación, Mantenimiento, Proyectos, Costos, Adquisiciones, Contratos, Contraloría, Legal, etc.?</t>
  </si>
  <si>
    <t>9.¿Se requiere la participación y la coordinación de diferentes personas y/o departamentos (incluyendo contratistas) para lograr obtener el resultado deseado?</t>
  </si>
  <si>
    <t>10. La actividad tiene tareas críticas relacionadas al art. 129 del D.S. 024-2016-EM y sus modificatorias.</t>
  </si>
  <si>
    <t>¿Requiere procedimiento documentado (PETS)?</t>
  </si>
  <si>
    <t>¿Tiene ya procedimiento documentado (PETS)?</t>
  </si>
  <si>
    <t>Coloque código y nombre asignado al procedimiento (PETS) de la actividad</t>
  </si>
  <si>
    <t>Orden de prioridad del documento
Según nivel de riesgo puro de la actividad</t>
  </si>
  <si>
    <t>Del 01 al 05</t>
  </si>
  <si>
    <t>Del 06 al 12</t>
  </si>
  <si>
    <t>Del 13 al 20</t>
  </si>
  <si>
    <t>ABC</t>
  </si>
  <si>
    <t>No</t>
  </si>
  <si>
    <t>Transporte de personal con camioneta en mina y superficie</t>
  </si>
  <si>
    <t>Total de actividades:</t>
  </si>
  <si>
    <t>Total de procedimientos requeridos:</t>
  </si>
  <si>
    <t>Total de procedimientos elaborados/disponibles:</t>
  </si>
  <si>
    <t>Índice de disponibilidad:</t>
  </si>
  <si>
    <t>INVENTARIO DE DOCUMENTOS EXISTENTES Y PROGRAMA DE ELABORACIÓN DE DOCUMENTOS FALTANTES</t>
  </si>
  <si>
    <t>FORMATO</t>
  </si>
  <si>
    <t>FOR-SIG-064</t>
  </si>
  <si>
    <t>XX</t>
  </si>
  <si>
    <t>INSPECCIÓN DE EQUIPOS DE PERFORACIÓN DE TALADRO LARGO</t>
  </si>
  <si>
    <t>LUBRICACIÓN Y ENGRASE DE EQUIPOS DE PERFORACIÓN DE TALADROS</t>
  </si>
  <si>
    <t>MANTENIMIENTO PREVENTIVO DE EQUIPO DRILL TALADRO LARGO</t>
  </si>
  <si>
    <t>CAMBIO DE COMPONENTES ELÉCTRICOS DE EQUIPOS DE SIMBA-TALADRO LARGO</t>
  </si>
  <si>
    <t>PRUEBA FUNCIONAL DE EQUIPO CON ENERGÍA ELECTRICA-MECANICA</t>
  </si>
  <si>
    <t>INSPECCIÓN ELÉCTRICO Y MECÁNICO DE EQUIPOS DE
SIMBA-TALADRO LARGO</t>
  </si>
  <si>
    <t>MANTENIMIENTO PREVENTIVO
DEL SISTEMA HIDRÁULICO</t>
  </si>
  <si>
    <t>MANTENIMINTO Y REPARACION DE PERFORADORAS DE
EQUIPOS TALADROS LARGOS</t>
  </si>
  <si>
    <t>CAMBIO DE SHANK DE PERFORADORA DE EQUIPOS DE
PERFORACIÓN</t>
  </si>
  <si>
    <t>CAMBIO DE CABLE DE AVANCE Y RETORNO DE EQUIPOS
DE TALADRO LARGO</t>
  </si>
  <si>
    <t>MANTENIMIENTO PREVENTIVO DEL COMPRESOR.</t>
  </si>
  <si>
    <t>CAMBIO DE FAJA Y VENTILADOR DE COMPRESOR DE
EQUIPOS SIMBA-TALADROS LARGO</t>
  </si>
  <si>
    <t>CAMBIO DE MANGUERAS HIDRAULICAS DE BOOM
BRAZO-VIGA</t>
  </si>
  <si>
    <t>INSPECCIÓN Y EVALUACIÓN DE MOTOR DIESEL</t>
  </si>
  <si>
    <t>MANTENIMIENTO PREVENTIVO DE MOTOR DIESEL DE
TALADROS LARGOS</t>
  </si>
  <si>
    <t>EMPALMES DE CABLES ELECTRICOS
DE EQUIPOS SIMBA</t>
  </si>
  <si>
    <t>DESMONTAJE Y MONTAJE DE PERFORADORA
HIDRAULICA DE TALADROS LARGOS</t>
  </si>
  <si>
    <t>Prueba funcional de equipo con energía electrica-mecanica</t>
  </si>
  <si>
    <t>Inspección de equipos de perforación de taladro largo</t>
  </si>
  <si>
    <t>Lubricación y engrase de equipos de perforación de taladros</t>
  </si>
  <si>
    <t>Mantenimiento preventivo de equipo drill taladro largo</t>
  </si>
  <si>
    <t>Cambio de componentes eléctricos de equipos de simba-taladro largo</t>
  </si>
  <si>
    <t>Inspección eléctrico y mecánico de equipos de
simba-taladro largo</t>
  </si>
  <si>
    <t>Mantenimiento preventivo
del sistema hidráulico</t>
  </si>
  <si>
    <t>Cambio de shank de perforadora de equipos de
perforación</t>
  </si>
  <si>
    <t>Cambio de cable de avance y retorno de equipos
de taladro largo</t>
  </si>
  <si>
    <t>Mantenimiento preventivo del compresor.</t>
  </si>
  <si>
    <t>Cambio de faja y ventilador de compresor de
equipos simba-taladros largo</t>
  </si>
  <si>
    <t>Desmontaje y montaje de perforadora
hidraulica de taladros largos</t>
  </si>
  <si>
    <t>Cambio de mangueras hidraulicas de boom
brazo-viga</t>
  </si>
  <si>
    <t>Inspección y evaluación de motor diesel</t>
  </si>
  <si>
    <t>Mantenimiento preventivo de motor diesel de
taladros largos</t>
  </si>
  <si>
    <t>Empalmes de cables electricos
de equipos simba</t>
  </si>
  <si>
    <t>Manteniminto y reparacion de perforadoras de equipos taladros largos</t>
  </si>
  <si>
    <t>PO.CNT.001</t>
  </si>
  <si>
    <t>PO.CNT.002</t>
  </si>
  <si>
    <t>PO.CNT.003</t>
  </si>
  <si>
    <t>PO.CNT.004</t>
  </si>
  <si>
    <t>PO.CNT.005</t>
  </si>
  <si>
    <t>PO.CNT.006</t>
  </si>
  <si>
    <t>PO.CNT.007</t>
  </si>
  <si>
    <t>PO.CNT.008</t>
  </si>
  <si>
    <t>PO.CNT.009</t>
  </si>
  <si>
    <t>PO.CNT.010</t>
  </si>
  <si>
    <t>PO.CNT.011</t>
  </si>
  <si>
    <t>PO.CNT.012</t>
  </si>
  <si>
    <t>PO.CNT.013</t>
  </si>
  <si>
    <t>PO.CNT.014</t>
  </si>
  <si>
    <t>PO.CNT.015</t>
  </si>
  <si>
    <t>PO.CNT.016</t>
  </si>
  <si>
    <t>PO.CNT.017</t>
  </si>
  <si>
    <t>PO.CNT.018</t>
  </si>
  <si>
    <t>Cambio del cilindro hidraulico de avance de perforadora</t>
  </si>
  <si>
    <t>Javier Berrospi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</si>
</sst>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1"/>
      <color theme="1"/>
      <name val="Nikro light"/>
    </font>
    <font>
      <b/>
      <sz val="16"/>
      <color theme="1"/>
      <name val="Nikro light"/>
    </font>
    <font>
      <b/>
      <sz val="18"/>
      <color theme="1"/>
      <name val="Mikro Bold"/>
      <family val="3"/>
    </font>
    <font>
      <sz val="11"/>
      <color theme="1"/>
      <name val="Mikro Light"/>
      <family val="3"/>
    </font>
    <font>
      <b/>
      <sz val="11"/>
      <color theme="1"/>
      <name val="Mikro Light"/>
      <family val="3"/>
    </font>
    <font>
      <b/>
      <sz val="14"/>
      <color theme="1"/>
      <name val="Mikro Bold"/>
      <family val="3"/>
    </font>
    <font>
      <b/>
      <sz val="16"/>
      <color theme="1"/>
      <name val="Mikro Light"/>
      <family val="3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Mikro Light"/>
      <family val="3"/>
    </font>
    <font>
      <sz val="11"/>
      <color theme="0" tint="-0.249977111117893"/>
      <name val="Nikro light"/>
    </font>
    <font>
      <sz val="11"/>
      <color theme="0" tint="-0.249977111117893"/>
      <name val="Mikro Light"/>
      <family val="3"/>
    </font>
    <font>
      <sz val="16"/>
      <color theme="1"/>
      <name val="Mikro Light"/>
      <family val="3"/>
    </font>
    <font>
      <b/>
      <sz val="16"/>
      <color indexed="8"/>
      <name val="Mikro Light"/>
      <family val="3"/>
    </font>
    <font>
      <sz val="20"/>
      <color theme="1"/>
      <name val="Mikro Light"/>
      <family val="3"/>
    </font>
    <font>
      <b/>
      <sz val="20"/>
      <color theme="1"/>
      <name val="Mikro Light"/>
      <family val="3"/>
    </font>
    <font>
      <b/>
      <sz val="20"/>
      <color indexed="8"/>
      <name val="Mikro Light"/>
      <family val="3"/>
    </font>
    <font>
      <b/>
      <sz val="20"/>
      <color theme="0"/>
      <name val="Arial"/>
      <family val="2"/>
    </font>
    <font>
      <b/>
      <sz val="20"/>
      <color indexed="9"/>
      <name val="Arial"/>
      <family val="2"/>
    </font>
    <font>
      <sz val="20"/>
      <name val="Mikro Light"/>
      <family val="3"/>
    </font>
    <font>
      <sz val="20"/>
      <color theme="1"/>
      <name val="Nikro light"/>
    </font>
    <font>
      <b/>
      <u/>
      <sz val="16"/>
      <color indexed="81"/>
      <name val="Tahoma"/>
      <family val="2"/>
    </font>
    <font>
      <sz val="16"/>
      <color indexed="81"/>
      <name val="Tahoma"/>
      <family val="2"/>
    </font>
    <font>
      <b/>
      <sz val="16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0"/>
      <name val="Mikro Light"/>
      <family val="3"/>
    </font>
    <font>
      <b/>
      <sz val="16"/>
      <color rgb="FFFF0000"/>
      <name val="Mikro Light"/>
      <family val="3"/>
    </font>
    <font>
      <b/>
      <sz val="20"/>
      <color theme="0"/>
      <name val="Mikro Light"/>
      <family val="3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50"/>
        <bgColor indexed="64"/>
      </patternFill>
    </fill>
    <fill>
      <patternFill patternType="solid">
        <fgColor rgb="FFB4EBF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5"/>
        <bgColor indexed="64"/>
      </patternFill>
    </fill>
    <fill>
      <patternFill patternType="solid">
        <fgColor rgb="FFB7B7B7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10" fillId="0" borderId="0"/>
    <xf numFmtId="0" fontId="10" fillId="0" borderId="0"/>
  </cellStyleXfs>
  <cellXfs count="1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9" xfId="0" applyFont="1" applyBorder="1"/>
    <xf numFmtId="0" fontId="4" fillId="0" borderId="6" xfId="0" applyFont="1" applyBorder="1"/>
    <xf numFmtId="0" fontId="4" fillId="0" borderId="4" xfId="0" applyFont="1" applyBorder="1"/>
    <xf numFmtId="0" fontId="9" fillId="2" borderId="0" xfId="1" applyFont="1" applyFill="1"/>
    <xf numFmtId="0" fontId="11" fillId="2" borderId="0" xfId="1" applyFont="1" applyFill="1"/>
    <xf numFmtId="0" fontId="4" fillId="2" borderId="0" xfId="0" applyFont="1" applyFill="1" applyAlignment="1" applyProtection="1">
      <alignment horizontal="center" vertical="center" wrapText="1"/>
      <protection hidden="1"/>
    </xf>
    <xf numFmtId="0" fontId="12" fillId="0" borderId="0" xfId="0" applyFont="1"/>
    <xf numFmtId="0" fontId="13" fillId="2" borderId="0" xfId="0" applyFont="1" applyFill="1" applyAlignment="1" applyProtection="1">
      <alignment horizontal="center" vertical="center" wrapText="1"/>
      <protection hidden="1"/>
    </xf>
    <xf numFmtId="0" fontId="14" fillId="0" borderId="3" xfId="0" applyFont="1" applyBorder="1" applyAlignment="1">
      <alignment vertical="center" wrapText="1"/>
    </xf>
    <xf numFmtId="0" fontId="16" fillId="0" borderId="3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22" fillId="0" borderId="3" xfId="0" applyFont="1" applyBorder="1"/>
    <xf numFmtId="0" fontId="17" fillId="0" borderId="3" xfId="0" applyFont="1" applyBorder="1" applyAlignment="1">
      <alignment vertical="center"/>
    </xf>
    <xf numFmtId="1" fontId="18" fillId="6" borderId="1" xfId="2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1" fontId="18" fillId="6" borderId="8" xfId="2" applyNumberFormat="1" applyFont="1" applyFill="1" applyBorder="1" applyAlignment="1">
      <alignment horizontal="center" vertical="center"/>
    </xf>
    <xf numFmtId="0" fontId="17" fillId="0" borderId="17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7" fillId="2" borderId="20" xfId="0" applyFont="1" applyFill="1" applyBorder="1" applyAlignment="1" applyProtection="1">
      <alignment horizontal="center" vertical="center" wrapText="1"/>
      <protection hidden="1"/>
    </xf>
    <xf numFmtId="0" fontId="17" fillId="0" borderId="25" xfId="0" applyFont="1" applyBorder="1" applyAlignment="1">
      <alignment vertical="center"/>
    </xf>
    <xf numFmtId="0" fontId="17" fillId="0" borderId="34" xfId="0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9" fontId="17" fillId="7" borderId="1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5" fillId="0" borderId="0" xfId="2" applyFont="1" applyAlignment="1">
      <alignment vertical="center"/>
    </xf>
    <xf numFmtId="0" fontId="14" fillId="0" borderId="0" xfId="0" applyFont="1" applyAlignment="1">
      <alignment vertical="center"/>
    </xf>
    <xf numFmtId="0" fontId="7" fillId="2" borderId="25" xfId="0" applyFont="1" applyFill="1" applyBorder="1" applyAlignment="1">
      <alignment vertical="center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0" fontId="1" fillId="0" borderId="25" xfId="0" applyFont="1" applyBorder="1"/>
    <xf numFmtId="0" fontId="17" fillId="0" borderId="0" xfId="0" applyFont="1" applyAlignment="1">
      <alignment vertical="center"/>
    </xf>
    <xf numFmtId="0" fontId="16" fillId="0" borderId="8" xfId="0" applyFont="1" applyBorder="1" applyAlignment="1">
      <alignment horizontal="center" vertical="center"/>
    </xf>
    <xf numFmtId="0" fontId="17" fillId="2" borderId="40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6" fillId="0" borderId="0" xfId="0" applyFont="1"/>
    <xf numFmtId="0" fontId="21" fillId="0" borderId="25" xfId="0" applyFont="1" applyBorder="1" applyAlignment="1">
      <alignment horizontal="center" vertical="center"/>
    </xf>
    <xf numFmtId="0" fontId="22" fillId="0" borderId="0" xfId="0" applyFont="1"/>
    <xf numFmtId="0" fontId="16" fillId="0" borderId="0" xfId="0" applyFont="1" applyAlignment="1">
      <alignment horizontal="right"/>
    </xf>
    <xf numFmtId="0" fontId="17" fillId="4" borderId="0" xfId="0" applyFont="1" applyFill="1"/>
    <xf numFmtId="0" fontId="16" fillId="0" borderId="25" xfId="0" applyFont="1" applyBorder="1"/>
    <xf numFmtId="0" fontId="17" fillId="0" borderId="0" xfId="0" applyFont="1"/>
    <xf numFmtId="0" fontId="16" fillId="3" borderId="0" xfId="0" applyFont="1" applyFill="1" applyAlignment="1">
      <alignment horizontal="center"/>
    </xf>
    <xf numFmtId="0" fontId="16" fillId="0" borderId="25" xfId="0" applyFont="1" applyBorder="1" applyAlignment="1">
      <alignment horizontal="center"/>
    </xf>
    <xf numFmtId="10" fontId="16" fillId="0" borderId="0" xfId="0" applyNumberFormat="1" applyFont="1" applyAlignment="1">
      <alignment horizontal="center"/>
    </xf>
    <xf numFmtId="10" fontId="16" fillId="0" borderId="0" xfId="0" applyNumberFormat="1" applyFont="1"/>
    <xf numFmtId="10" fontId="16" fillId="0" borderId="25" xfId="0" applyNumberFormat="1" applyFont="1" applyBorder="1" applyAlignment="1">
      <alignment horizontal="center"/>
    </xf>
    <xf numFmtId="0" fontId="4" fillId="0" borderId="41" xfId="0" applyFont="1" applyBorder="1"/>
    <xf numFmtId="0" fontId="21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21" fillId="2" borderId="16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vertical="center" wrapText="1"/>
    </xf>
    <xf numFmtId="49" fontId="19" fillId="8" borderId="8" xfId="2" applyNumberFormat="1" applyFont="1" applyFill="1" applyBorder="1" applyAlignment="1">
      <alignment horizontal="center" vertical="center" textRotation="90" wrapText="1"/>
    </xf>
    <xf numFmtId="49" fontId="20" fillId="8" borderId="1" xfId="2" applyNumberFormat="1" applyFont="1" applyFill="1" applyBorder="1" applyAlignment="1">
      <alignment horizontal="center" vertical="center" textRotation="90" wrapText="1"/>
    </xf>
    <xf numFmtId="0" fontId="27" fillId="8" borderId="12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9" fillId="9" borderId="27" xfId="0" applyFont="1" applyFill="1" applyBorder="1" applyAlignment="1">
      <alignment horizontal="center" vertical="center"/>
    </xf>
    <xf numFmtId="0" fontId="29" fillId="9" borderId="28" xfId="0" applyFont="1" applyFill="1" applyBorder="1" applyAlignment="1">
      <alignment horizontal="center" vertical="center"/>
    </xf>
    <xf numFmtId="0" fontId="29" fillId="9" borderId="29" xfId="0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7" fillId="9" borderId="23" xfId="0" applyFont="1" applyFill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 wrapText="1"/>
    </xf>
    <xf numFmtId="0" fontId="28" fillId="8" borderId="12" xfId="0" applyFont="1" applyFill="1" applyBorder="1" applyAlignment="1">
      <alignment horizontal="center" vertical="center" wrapText="1"/>
    </xf>
    <xf numFmtId="0" fontId="28" fillId="8" borderId="14" xfId="0" applyFont="1" applyFill="1" applyBorder="1" applyAlignment="1">
      <alignment horizontal="center" vertical="center" wrapText="1"/>
    </xf>
    <xf numFmtId="0" fontId="17" fillId="9" borderId="50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0" fontId="17" fillId="9" borderId="21" xfId="0" applyFont="1" applyFill="1" applyBorder="1" applyAlignment="1">
      <alignment horizontal="center" vertical="center"/>
    </xf>
    <xf numFmtId="0" fontId="17" fillId="9" borderId="11" xfId="0" applyFont="1" applyFill="1" applyBorder="1" applyAlignment="1">
      <alignment horizontal="center" vertical="center"/>
    </xf>
    <xf numFmtId="0" fontId="17" fillId="9" borderId="48" xfId="0" applyFont="1" applyFill="1" applyBorder="1" applyAlignment="1">
      <alignment horizontal="center" vertical="center"/>
    </xf>
    <xf numFmtId="0" fontId="17" fillId="9" borderId="23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center" vertical="center" wrapText="1"/>
    </xf>
    <xf numFmtId="0" fontId="17" fillId="9" borderId="49" xfId="0" applyFont="1" applyFill="1" applyBorder="1" applyAlignment="1">
      <alignment horizontal="center" vertical="center" wrapText="1"/>
    </xf>
    <xf numFmtId="0" fontId="27" fillId="8" borderId="47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4" fillId="7" borderId="1" xfId="0" applyFont="1" applyFill="1" applyBorder="1" applyAlignment="1">
      <alignment horizontal="right" vertical="center" wrapText="1"/>
    </xf>
    <xf numFmtId="0" fontId="17" fillId="8" borderId="39" xfId="0" applyFont="1" applyFill="1" applyBorder="1" applyAlignment="1">
      <alignment horizontal="center" vertical="center" wrapText="1"/>
    </xf>
    <xf numFmtId="0" fontId="17" fillId="8" borderId="18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17" fontId="18" fillId="6" borderId="8" xfId="2" applyNumberFormat="1" applyFont="1" applyFill="1" applyBorder="1" applyAlignment="1">
      <alignment horizontal="center" vertical="center"/>
    </xf>
    <xf numFmtId="17" fontId="18" fillId="6" borderId="1" xfId="2" applyNumberFormat="1" applyFont="1" applyFill="1" applyBorder="1" applyAlignment="1">
      <alignment horizontal="center" vertical="center"/>
    </xf>
    <xf numFmtId="0" fontId="17" fillId="9" borderId="30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center" vertical="center" wrapText="1"/>
    </xf>
    <xf numFmtId="0" fontId="17" fillId="9" borderId="31" xfId="0" applyFont="1" applyFill="1" applyBorder="1" applyAlignment="1">
      <alignment horizontal="center" vertical="center" wrapText="1"/>
    </xf>
    <xf numFmtId="0" fontId="17" fillId="9" borderId="17" xfId="0" applyFont="1" applyFill="1" applyBorder="1" applyAlignment="1">
      <alignment horizontal="center" vertical="center" wrapText="1"/>
    </xf>
    <xf numFmtId="17" fontId="18" fillId="5" borderId="32" xfId="1" applyNumberFormat="1" applyFont="1" applyFill="1" applyBorder="1" applyAlignment="1">
      <alignment horizontal="center" vertical="center"/>
    </xf>
    <xf numFmtId="17" fontId="18" fillId="5" borderId="26" xfId="1" applyNumberFormat="1" applyFont="1" applyFill="1" applyBorder="1" applyAlignment="1">
      <alignment horizontal="center" vertical="center"/>
    </xf>
    <xf numFmtId="0" fontId="17" fillId="8" borderId="33" xfId="0" applyFont="1" applyFill="1" applyBorder="1" applyAlignment="1">
      <alignment horizontal="center" vertical="center" wrapText="1"/>
    </xf>
    <xf numFmtId="0" fontId="17" fillId="8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1" fillId="2" borderId="16" xfId="0" applyFont="1" applyFill="1" applyBorder="1" applyAlignment="1">
      <alignment horizontal="left" vertical="top" wrapText="1"/>
    </xf>
    <xf numFmtId="0" fontId="16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1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</cellXfs>
  <cellStyles count="4">
    <cellStyle name="_x0004_¥" xfId="3" xr:uid="{61874B96-A43F-4E79-A030-EE18DCC0FA04}"/>
    <cellStyle name="_x0004_¥_ANEXOS 4-5 PREVIO" xfId="2" xr:uid="{FAAE780E-EFE1-46E8-B7E6-23D28AB173BD}"/>
    <cellStyle name="Normal" xfId="0" builtinId="0"/>
    <cellStyle name="Normal_ANEXOS 4-5 PREVIO" xfId="1" xr:uid="{49B191CF-6917-4924-950E-509C82C57887}"/>
  </cellStyles>
  <dxfs count="97"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theme="1"/>
      </font>
      <fill>
        <patternFill>
          <fgColor theme="0"/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fgColor theme="0"/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theme="1"/>
      </font>
      <fill>
        <patternFill>
          <fgColor theme="0"/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fgColor theme="0"/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theme="1"/>
      </font>
      <fill>
        <patternFill>
          <fgColor theme="0"/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fgColor theme="0"/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b val="0"/>
        <i val="0"/>
        <color theme="1"/>
      </font>
      <fill>
        <patternFill>
          <fgColor theme="0"/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fgColor theme="0"/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5"/>
      <color rgb="FFB7B7B7"/>
      <color rgb="FF005050"/>
      <color rgb="FFC0C0C0"/>
      <color rgb="FFD2D2CD"/>
      <color rgb="FFB4EBF0"/>
      <color rgb="FFFFB42D"/>
      <color rgb="FFFFAF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1</xdr:row>
      <xdr:rowOff>261939</xdr:rowOff>
    </xdr:from>
    <xdr:to>
      <xdr:col>1</xdr:col>
      <xdr:colOff>1976438</xdr:colOff>
      <xdr:row>3</xdr:row>
      <xdr:rowOff>69861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FFAB4EE-6075-514C-ACB9-0B705F0A2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452439"/>
          <a:ext cx="1881187" cy="474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3</xdr:row>
      <xdr:rowOff>66675</xdr:rowOff>
    </xdr:from>
    <xdr:to>
      <xdr:col>4</xdr:col>
      <xdr:colOff>1893219</xdr:colOff>
      <xdr:row>5</xdr:row>
      <xdr:rowOff>123825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F6AA53C-200A-4C80-83DB-4BBBC31CA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38175"/>
          <a:ext cx="4350669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F565C-F0EC-4617-8A22-1C6A5F8070D4}">
  <dimension ref="B1:BT215"/>
  <sheetViews>
    <sheetView tabSelected="1" topLeftCell="A4" zoomScale="40" zoomScaleNormal="40" zoomScaleSheetLayoutView="40" workbookViewId="0">
      <pane xSplit="4" ySplit="10" topLeftCell="Q14" activePane="bottomRight" state="frozen"/>
      <selection activeCell="A4" sqref="A4"/>
      <selection pane="topRight" activeCell="E4" sqref="E4"/>
      <selection pane="bottomLeft" activeCell="A14" sqref="A14"/>
      <selection pane="bottomRight" activeCell="V36" sqref="V36"/>
    </sheetView>
  </sheetViews>
  <sheetFormatPr defaultColWidth="11.453125" defaultRowHeight="14.5"/>
  <cols>
    <col min="1" max="1" width="4.1796875" style="1" customWidth="1"/>
    <col min="2" max="2" width="32.54296875" style="1" customWidth="1"/>
    <col min="3" max="3" width="10.26953125" style="1" customWidth="1"/>
    <col min="4" max="4" width="84.36328125" style="1" customWidth="1"/>
    <col min="5" max="11" width="32.1796875" style="1" customWidth="1"/>
    <col min="12" max="12" width="35.453125" style="1" customWidth="1"/>
    <col min="13" max="14" width="32.1796875" style="1" customWidth="1"/>
    <col min="15" max="16" width="24.81640625" style="1" customWidth="1"/>
    <col min="17" max="17" width="74.08984375" style="1" customWidth="1"/>
    <col min="18" max="20" width="10.7265625" style="8" customWidth="1"/>
    <col min="21" max="21" width="33.54296875" style="1" customWidth="1"/>
    <col min="22" max="22" width="31" style="1" customWidth="1"/>
    <col min="23" max="16384" width="11.453125" style="1"/>
  </cols>
  <sheetData>
    <row r="1" spans="2:72" ht="15" thickBot="1"/>
    <row r="2" spans="2:72" ht="29.25" customHeight="1" thickBot="1">
      <c r="B2" s="76"/>
      <c r="C2" s="79" t="s">
        <v>45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68" t="s">
        <v>0</v>
      </c>
      <c r="V2" s="33" t="s">
        <v>46</v>
      </c>
    </row>
    <row r="3" spans="2:72" ht="23.25" customHeight="1">
      <c r="B3" s="77"/>
      <c r="C3" s="81" t="s">
        <v>44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3"/>
      <c r="U3" s="69" t="s">
        <v>1</v>
      </c>
      <c r="V3" s="34" t="s">
        <v>2</v>
      </c>
    </row>
    <row r="4" spans="2:72" ht="32.25" customHeight="1" thickBot="1">
      <c r="B4" s="78"/>
      <c r="C4" s="84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6"/>
      <c r="U4" s="70" t="s">
        <v>3</v>
      </c>
      <c r="V4" s="35" t="s">
        <v>4</v>
      </c>
      <c r="AB4" s="10"/>
    </row>
    <row r="5" spans="2:72" ht="6.75" customHeight="1">
      <c r="B5" s="5"/>
      <c r="O5" s="36"/>
      <c r="P5" s="36"/>
      <c r="Q5" s="36"/>
      <c r="R5" s="36"/>
      <c r="S5" s="36"/>
      <c r="T5" s="36"/>
      <c r="V5" s="37"/>
      <c r="AB5" s="10"/>
    </row>
    <row r="6" spans="2:72" s="2" customFormat="1" ht="45" customHeight="1">
      <c r="B6" s="71" t="s">
        <v>5</v>
      </c>
      <c r="C6" s="87" t="s">
        <v>47</v>
      </c>
      <c r="D6" s="88"/>
      <c r="E6" s="38"/>
      <c r="F6" s="38"/>
      <c r="G6" s="38"/>
      <c r="H6" s="38"/>
      <c r="I6" s="38"/>
      <c r="J6" s="38"/>
      <c r="K6" s="38"/>
      <c r="L6" s="38"/>
      <c r="M6" s="38"/>
      <c r="N6" s="38"/>
      <c r="O6" s="39"/>
      <c r="P6" s="39"/>
      <c r="Q6" s="39"/>
      <c r="R6" s="40"/>
      <c r="S6" s="40"/>
      <c r="T6" s="40"/>
      <c r="U6" s="41"/>
      <c r="V6" s="42"/>
      <c r="Z6" s="1"/>
      <c r="AA6" s="1"/>
      <c r="AB6" s="10"/>
    </row>
    <row r="7" spans="2:72" s="2" customFormat="1" ht="30" customHeight="1" thickBot="1">
      <c r="B7" s="13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9"/>
      <c r="P7" s="39"/>
      <c r="Q7" s="39"/>
      <c r="R7" s="40"/>
      <c r="S7" s="40"/>
      <c r="T7" s="40"/>
      <c r="U7" s="41"/>
      <c r="V7" s="42"/>
      <c r="Z7" s="1"/>
      <c r="AA7" s="1"/>
      <c r="AB7" s="10"/>
    </row>
    <row r="8" spans="2:72" ht="145.5" customHeight="1" thickBot="1">
      <c r="B8" s="14"/>
      <c r="C8" s="52"/>
      <c r="D8" s="43"/>
      <c r="E8" s="89" t="s">
        <v>16</v>
      </c>
      <c r="F8" s="90"/>
      <c r="G8" s="90"/>
      <c r="H8" s="90"/>
      <c r="I8" s="90"/>
      <c r="J8" s="90"/>
      <c r="K8" s="90"/>
      <c r="L8" s="90"/>
      <c r="M8" s="90"/>
      <c r="N8" s="91"/>
      <c r="O8" s="44"/>
      <c r="P8" s="44"/>
      <c r="Q8" s="44"/>
      <c r="R8" s="92" t="s">
        <v>17</v>
      </c>
      <c r="S8" s="93"/>
      <c r="T8" s="93"/>
      <c r="U8" s="94"/>
      <c r="V8" s="45"/>
    </row>
    <row r="9" spans="2:72" ht="38.25" customHeight="1">
      <c r="B9" s="104" t="s">
        <v>18</v>
      </c>
      <c r="C9" s="107" t="s">
        <v>6</v>
      </c>
      <c r="D9" s="110" t="s">
        <v>19</v>
      </c>
      <c r="E9" s="113" t="s">
        <v>20</v>
      </c>
      <c r="F9" s="74" t="s">
        <v>21</v>
      </c>
      <c r="G9" s="74" t="s">
        <v>22</v>
      </c>
      <c r="H9" s="102" t="s">
        <v>23</v>
      </c>
      <c r="I9" s="74" t="s">
        <v>24</v>
      </c>
      <c r="J9" s="74" t="s">
        <v>25</v>
      </c>
      <c r="K9" s="74" t="s">
        <v>26</v>
      </c>
      <c r="L9" s="102" t="s">
        <v>27</v>
      </c>
      <c r="M9" s="74" t="s">
        <v>28</v>
      </c>
      <c r="N9" s="102" t="s">
        <v>29</v>
      </c>
      <c r="O9" s="122" t="s">
        <v>30</v>
      </c>
      <c r="P9" s="122" t="s">
        <v>31</v>
      </c>
      <c r="Q9" s="125" t="s">
        <v>32</v>
      </c>
      <c r="R9" s="127">
        <v>45658</v>
      </c>
      <c r="S9" s="128"/>
      <c r="T9" s="128"/>
      <c r="U9" s="129" t="s">
        <v>7</v>
      </c>
      <c r="V9" s="117" t="s">
        <v>33</v>
      </c>
    </row>
    <row r="10" spans="2:72" ht="24" customHeight="1">
      <c r="B10" s="105"/>
      <c r="C10" s="108"/>
      <c r="D10" s="111"/>
      <c r="E10" s="113"/>
      <c r="F10" s="74"/>
      <c r="G10" s="74"/>
      <c r="H10" s="102"/>
      <c r="I10" s="74"/>
      <c r="J10" s="74"/>
      <c r="K10" s="74"/>
      <c r="L10" s="102"/>
      <c r="M10" s="74"/>
      <c r="N10" s="102"/>
      <c r="O10" s="123"/>
      <c r="P10" s="123"/>
      <c r="Q10" s="111"/>
      <c r="R10" s="120" t="s">
        <v>8</v>
      </c>
      <c r="S10" s="121"/>
      <c r="T10" s="121"/>
      <c r="U10" s="130"/>
      <c r="V10" s="118"/>
      <c r="Z10" s="11"/>
    </row>
    <row r="11" spans="2:72" ht="37.5" customHeight="1">
      <c r="B11" s="105"/>
      <c r="C11" s="108"/>
      <c r="D11" s="111"/>
      <c r="E11" s="113"/>
      <c r="F11" s="74"/>
      <c r="G11" s="74"/>
      <c r="H11" s="102"/>
      <c r="I11" s="74"/>
      <c r="J11" s="74"/>
      <c r="K11" s="74"/>
      <c r="L11" s="102"/>
      <c r="M11" s="74"/>
      <c r="N11" s="102"/>
      <c r="O11" s="123"/>
      <c r="P11" s="123"/>
      <c r="Q11" s="111"/>
      <c r="R11" s="22">
        <v>1</v>
      </c>
      <c r="S11" s="19">
        <v>2</v>
      </c>
      <c r="T11" s="19">
        <v>3</v>
      </c>
      <c r="U11" s="130"/>
      <c r="V11" s="118"/>
      <c r="Z11" s="11"/>
    </row>
    <row r="12" spans="2:72" ht="138" customHeight="1" thickBot="1">
      <c r="B12" s="106"/>
      <c r="C12" s="109"/>
      <c r="D12" s="112"/>
      <c r="E12" s="114"/>
      <c r="F12" s="75"/>
      <c r="G12" s="75"/>
      <c r="H12" s="103"/>
      <c r="I12" s="75"/>
      <c r="J12" s="75"/>
      <c r="K12" s="75"/>
      <c r="L12" s="103"/>
      <c r="M12" s="75"/>
      <c r="N12" s="103"/>
      <c r="O12" s="124"/>
      <c r="P12" s="124"/>
      <c r="Q12" s="126"/>
      <c r="R12" s="72" t="s">
        <v>34</v>
      </c>
      <c r="S12" s="73" t="s">
        <v>35</v>
      </c>
      <c r="T12" s="73" t="s">
        <v>36</v>
      </c>
      <c r="U12" s="130"/>
      <c r="V12" s="119"/>
      <c r="Z12" s="11"/>
      <c r="AM12" s="1" t="s">
        <v>9</v>
      </c>
      <c r="BS12" s="11" t="s">
        <v>10</v>
      </c>
      <c r="BT12" s="12" t="s">
        <v>11</v>
      </c>
    </row>
    <row r="13" spans="2:72" s="2" customFormat="1" ht="5.25" customHeight="1" thickBot="1">
      <c r="B13" s="28"/>
      <c r="C13" s="18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27"/>
      <c r="R13" s="18"/>
      <c r="S13" s="20"/>
      <c r="T13" s="21"/>
      <c r="U13" s="23"/>
      <c r="V13" s="25"/>
      <c r="AU13" s="1"/>
      <c r="BS13" s="11"/>
      <c r="BT13" s="12"/>
    </row>
    <row r="14" spans="2:72" s="2" customFormat="1" ht="53.5" customHeight="1">
      <c r="B14" s="95" t="s">
        <v>37</v>
      </c>
      <c r="C14" s="66">
        <v>1</v>
      </c>
      <c r="D14" s="67" t="s">
        <v>39</v>
      </c>
      <c r="E14" s="65" t="s">
        <v>9</v>
      </c>
      <c r="F14" s="29" t="s">
        <v>9</v>
      </c>
      <c r="G14" s="29" t="s">
        <v>9</v>
      </c>
      <c r="H14" s="30" t="s">
        <v>38</v>
      </c>
      <c r="I14" s="30" t="s">
        <v>9</v>
      </c>
      <c r="J14" s="30" t="s">
        <v>9</v>
      </c>
      <c r="K14" s="29" t="s">
        <v>38</v>
      </c>
      <c r="L14" s="29" t="s">
        <v>9</v>
      </c>
      <c r="M14" s="30" t="s">
        <v>9</v>
      </c>
      <c r="N14" s="30" t="s">
        <v>38</v>
      </c>
      <c r="O14" s="31" t="str">
        <f>IF(D14=0,"",IF(OR(H14="Sí",L14="Sí",N14="Sí"),"Sí",IF(COUNTIF(E14:N14,"=Sí")&gt;5,"Sí", "No")))</f>
        <v>Sí</v>
      </c>
      <c r="P14" s="15" t="s">
        <v>9</v>
      </c>
      <c r="Q14" s="30" t="s">
        <v>82</v>
      </c>
      <c r="R14" s="16"/>
      <c r="S14" s="16"/>
      <c r="T14" s="16"/>
      <c r="U14" s="24"/>
      <c r="V14" s="26" t="s">
        <v>12</v>
      </c>
      <c r="AU14" s="1"/>
      <c r="BS14" s="11"/>
      <c r="BT14" s="12" t="s">
        <v>12</v>
      </c>
    </row>
    <row r="15" spans="2:72" s="2" customFormat="1" ht="55" customHeight="1" thickBot="1">
      <c r="B15" s="96"/>
      <c r="C15" s="47">
        <v>2</v>
      </c>
      <c r="D15" s="132" t="s">
        <v>65</v>
      </c>
      <c r="E15" s="65" t="s">
        <v>9</v>
      </c>
      <c r="F15" s="29" t="s">
        <v>9</v>
      </c>
      <c r="G15" s="29" t="s">
        <v>9</v>
      </c>
      <c r="H15" s="30" t="s">
        <v>9</v>
      </c>
      <c r="I15" s="30" t="s">
        <v>38</v>
      </c>
      <c r="J15" s="30" t="s">
        <v>9</v>
      </c>
      <c r="K15" s="30" t="s">
        <v>9</v>
      </c>
      <c r="L15" s="30" t="s">
        <v>9</v>
      </c>
      <c r="M15" s="30" t="s">
        <v>9</v>
      </c>
      <c r="N15" s="30" t="s">
        <v>38</v>
      </c>
      <c r="O15" s="31" t="str">
        <f t="shared" ref="O15:O32" si="0">IF(D15=0,"",IF(OR(H15="Sí",L15="Sí",N15="Sí"),"Sí",IF(COUNTIF(E15:N15,"=Sí")&gt;5,"Sí", "No")))</f>
        <v>Sí</v>
      </c>
      <c r="P15" s="15" t="s">
        <v>9</v>
      </c>
      <c r="Q15" s="30" t="s">
        <v>83</v>
      </c>
      <c r="R15" s="16"/>
      <c r="S15" s="16"/>
      <c r="T15" s="16"/>
      <c r="U15" s="24"/>
      <c r="V15" s="48" t="s">
        <v>13</v>
      </c>
    </row>
    <row r="16" spans="2:72" s="2" customFormat="1" ht="67.5" customHeight="1" thickBot="1">
      <c r="B16" s="96"/>
      <c r="C16" s="66">
        <v>3</v>
      </c>
      <c r="D16" s="67" t="s">
        <v>66</v>
      </c>
      <c r="E16" s="65" t="s">
        <v>9</v>
      </c>
      <c r="F16" s="29" t="s">
        <v>9</v>
      </c>
      <c r="G16" s="29" t="s">
        <v>9</v>
      </c>
      <c r="H16" s="30" t="s">
        <v>38</v>
      </c>
      <c r="I16" s="29" t="s">
        <v>9</v>
      </c>
      <c r="J16" s="30" t="s">
        <v>9</v>
      </c>
      <c r="K16" s="30" t="s">
        <v>9</v>
      </c>
      <c r="L16" s="30" t="s">
        <v>9</v>
      </c>
      <c r="M16" s="30" t="s">
        <v>9</v>
      </c>
      <c r="N16" s="30" t="s">
        <v>38</v>
      </c>
      <c r="O16" s="31" t="str">
        <f t="shared" si="0"/>
        <v>Sí</v>
      </c>
      <c r="P16" s="15" t="s">
        <v>9</v>
      </c>
      <c r="Q16" s="30" t="s">
        <v>84</v>
      </c>
      <c r="R16" s="16"/>
      <c r="S16" s="16"/>
      <c r="T16" s="16"/>
      <c r="U16" s="24"/>
      <c r="V16" s="48" t="s">
        <v>13</v>
      </c>
      <c r="Y16" s="1"/>
      <c r="Z16" s="1"/>
    </row>
    <row r="17" spans="2:22" s="2" customFormat="1" ht="57.5" customHeight="1" thickBot="1">
      <c r="B17" s="97"/>
      <c r="C17" s="47">
        <v>4</v>
      </c>
      <c r="D17" s="67" t="s">
        <v>67</v>
      </c>
      <c r="E17" s="65" t="s">
        <v>9</v>
      </c>
      <c r="F17" s="30" t="s">
        <v>38</v>
      </c>
      <c r="G17" s="29" t="s">
        <v>9</v>
      </c>
      <c r="H17" s="30" t="s">
        <v>38</v>
      </c>
      <c r="I17" s="29" t="s">
        <v>9</v>
      </c>
      <c r="J17" s="29" t="s">
        <v>9</v>
      </c>
      <c r="K17" s="30" t="s">
        <v>38</v>
      </c>
      <c r="L17" s="30" t="s">
        <v>9</v>
      </c>
      <c r="M17" s="30" t="s">
        <v>9</v>
      </c>
      <c r="N17" s="30" t="s">
        <v>38</v>
      </c>
      <c r="O17" s="31" t="str">
        <f t="shared" si="0"/>
        <v>Sí</v>
      </c>
      <c r="P17" s="15" t="s">
        <v>9</v>
      </c>
      <c r="Q17" s="30" t="s">
        <v>85</v>
      </c>
      <c r="R17" s="16"/>
      <c r="S17" s="16"/>
      <c r="T17" s="16"/>
      <c r="U17" s="24"/>
      <c r="V17" s="26" t="s">
        <v>12</v>
      </c>
    </row>
    <row r="18" spans="2:22" s="2" customFormat="1" ht="56" customHeight="1" thickBot="1">
      <c r="B18" s="98" t="s">
        <v>37</v>
      </c>
      <c r="C18" s="66">
        <v>5</v>
      </c>
      <c r="D18" s="67" t="s">
        <v>68</v>
      </c>
      <c r="E18" s="65" t="s">
        <v>9</v>
      </c>
      <c r="F18" s="29" t="s">
        <v>9</v>
      </c>
      <c r="G18" s="29" t="s">
        <v>9</v>
      </c>
      <c r="H18" s="30" t="s">
        <v>38</v>
      </c>
      <c r="I18" s="30" t="s">
        <v>38</v>
      </c>
      <c r="J18" s="29" t="s">
        <v>9</v>
      </c>
      <c r="K18" s="29" t="s">
        <v>9</v>
      </c>
      <c r="L18" s="30" t="s">
        <v>9</v>
      </c>
      <c r="M18" s="30" t="s">
        <v>9</v>
      </c>
      <c r="N18" s="30" t="s">
        <v>38</v>
      </c>
      <c r="O18" s="31" t="str">
        <f t="shared" si="0"/>
        <v>Sí</v>
      </c>
      <c r="P18" s="15" t="s">
        <v>9</v>
      </c>
      <c r="Q18" s="30" t="s">
        <v>86</v>
      </c>
      <c r="R18" s="16"/>
      <c r="S18" s="16"/>
      <c r="T18" s="16"/>
      <c r="U18" s="24"/>
      <c r="V18" s="48" t="s">
        <v>13</v>
      </c>
    </row>
    <row r="19" spans="2:22" s="2" customFormat="1" ht="55" customHeight="1" thickBot="1">
      <c r="B19" s="99"/>
      <c r="C19" s="47">
        <v>6</v>
      </c>
      <c r="D19" s="67" t="s">
        <v>69</v>
      </c>
      <c r="E19" s="30" t="s">
        <v>38</v>
      </c>
      <c r="F19" s="29" t="s">
        <v>9</v>
      </c>
      <c r="G19" s="29" t="s">
        <v>9</v>
      </c>
      <c r="H19" s="30" t="s">
        <v>9</v>
      </c>
      <c r="I19" s="30" t="s">
        <v>38</v>
      </c>
      <c r="J19" s="29" t="s">
        <v>9</v>
      </c>
      <c r="K19" s="29" t="s">
        <v>9</v>
      </c>
      <c r="L19" s="30" t="s">
        <v>9</v>
      </c>
      <c r="M19" s="30" t="s">
        <v>9</v>
      </c>
      <c r="N19" s="30" t="s">
        <v>38</v>
      </c>
      <c r="O19" s="31" t="str">
        <f t="shared" si="0"/>
        <v>Sí</v>
      </c>
      <c r="P19" s="15" t="s">
        <v>9</v>
      </c>
      <c r="Q19" s="30" t="s">
        <v>87</v>
      </c>
      <c r="R19" s="16"/>
      <c r="S19" s="16"/>
      <c r="T19" s="16"/>
      <c r="U19" s="24"/>
      <c r="V19" s="48" t="s">
        <v>13</v>
      </c>
    </row>
    <row r="20" spans="2:22" ht="48" customHeight="1">
      <c r="B20" s="98" t="s">
        <v>37</v>
      </c>
      <c r="C20" s="66">
        <v>7</v>
      </c>
      <c r="D20" s="67" t="s">
        <v>70</v>
      </c>
      <c r="E20" s="65" t="s">
        <v>9</v>
      </c>
      <c r="F20" s="29" t="s">
        <v>9</v>
      </c>
      <c r="G20" s="29" t="s">
        <v>9</v>
      </c>
      <c r="H20" s="30" t="s">
        <v>38</v>
      </c>
      <c r="I20" s="30" t="s">
        <v>38</v>
      </c>
      <c r="J20" s="29" t="s">
        <v>9</v>
      </c>
      <c r="K20" s="29" t="s">
        <v>9</v>
      </c>
      <c r="L20" s="30" t="s">
        <v>9</v>
      </c>
      <c r="M20" s="30" t="s">
        <v>9</v>
      </c>
      <c r="N20" s="30" t="s">
        <v>38</v>
      </c>
      <c r="O20" s="31" t="str">
        <f t="shared" si="0"/>
        <v>Sí</v>
      </c>
      <c r="P20" s="15" t="s">
        <v>9</v>
      </c>
      <c r="Q20" s="30" t="s">
        <v>88</v>
      </c>
      <c r="R20" s="16"/>
      <c r="S20" s="16"/>
      <c r="T20" s="16"/>
      <c r="U20" s="24"/>
      <c r="V20" s="26" t="s">
        <v>12</v>
      </c>
    </row>
    <row r="21" spans="2:22" ht="48" customHeight="1" thickBot="1">
      <c r="B21" s="99"/>
      <c r="C21" s="47">
        <v>8</v>
      </c>
      <c r="D21" s="67" t="s">
        <v>71</v>
      </c>
      <c r="E21" s="65" t="s">
        <v>9</v>
      </c>
      <c r="F21" s="29" t="s">
        <v>9</v>
      </c>
      <c r="G21" s="29" t="s">
        <v>9</v>
      </c>
      <c r="H21" s="30" t="s">
        <v>38</v>
      </c>
      <c r="I21" s="30" t="s">
        <v>38</v>
      </c>
      <c r="J21" s="29" t="s">
        <v>9</v>
      </c>
      <c r="K21" s="29" t="s">
        <v>9</v>
      </c>
      <c r="L21" s="30" t="s">
        <v>9</v>
      </c>
      <c r="M21" s="30" t="s">
        <v>9</v>
      </c>
      <c r="N21" s="30" t="s">
        <v>38</v>
      </c>
      <c r="O21" s="31" t="str">
        <f t="shared" si="0"/>
        <v>Sí</v>
      </c>
      <c r="P21" s="15" t="s">
        <v>9</v>
      </c>
      <c r="Q21" s="30" t="s">
        <v>89</v>
      </c>
      <c r="R21" s="16"/>
      <c r="S21" s="16"/>
      <c r="T21" s="16"/>
      <c r="U21" s="24"/>
      <c r="V21" s="26" t="s">
        <v>12</v>
      </c>
    </row>
    <row r="22" spans="2:22" ht="48" customHeight="1" thickBot="1">
      <c r="B22" s="98" t="s">
        <v>37</v>
      </c>
      <c r="C22" s="66">
        <v>9</v>
      </c>
      <c r="D22" s="67" t="s">
        <v>81</v>
      </c>
      <c r="E22" s="30" t="s">
        <v>38</v>
      </c>
      <c r="F22" s="29" t="s">
        <v>9</v>
      </c>
      <c r="G22" s="29" t="s">
        <v>9</v>
      </c>
      <c r="H22" s="30" t="s">
        <v>9</v>
      </c>
      <c r="I22" s="30" t="s">
        <v>38</v>
      </c>
      <c r="J22" s="29" t="s">
        <v>9</v>
      </c>
      <c r="K22" s="29" t="s">
        <v>9</v>
      </c>
      <c r="L22" s="30" t="s">
        <v>9</v>
      </c>
      <c r="M22" s="30" t="s">
        <v>9</v>
      </c>
      <c r="N22" s="30" t="s">
        <v>38</v>
      </c>
      <c r="O22" s="31" t="str">
        <f t="shared" si="0"/>
        <v>Sí</v>
      </c>
      <c r="P22" s="15" t="s">
        <v>9</v>
      </c>
      <c r="Q22" s="30" t="s">
        <v>90</v>
      </c>
      <c r="R22" s="16"/>
      <c r="S22" s="16"/>
      <c r="T22" s="16"/>
      <c r="U22" s="24"/>
      <c r="V22" s="48" t="s">
        <v>13</v>
      </c>
    </row>
    <row r="23" spans="2:22" ht="48" customHeight="1" thickBot="1">
      <c r="B23" s="99"/>
      <c r="C23" s="47">
        <v>10</v>
      </c>
      <c r="D23" s="67" t="s">
        <v>72</v>
      </c>
      <c r="E23" s="65" t="s">
        <v>9</v>
      </c>
      <c r="F23" s="29" t="s">
        <v>9</v>
      </c>
      <c r="G23" s="29" t="s">
        <v>9</v>
      </c>
      <c r="H23" s="30" t="s">
        <v>38</v>
      </c>
      <c r="I23" s="30" t="s">
        <v>38</v>
      </c>
      <c r="J23" s="29" t="s">
        <v>9</v>
      </c>
      <c r="K23" s="29" t="s">
        <v>9</v>
      </c>
      <c r="L23" s="30" t="s">
        <v>9</v>
      </c>
      <c r="M23" s="30" t="s">
        <v>9</v>
      </c>
      <c r="N23" s="30" t="s">
        <v>38</v>
      </c>
      <c r="O23" s="31" t="str">
        <f t="shared" si="0"/>
        <v>Sí</v>
      </c>
      <c r="P23" s="15" t="s">
        <v>9</v>
      </c>
      <c r="Q23" s="30" t="s">
        <v>91</v>
      </c>
      <c r="R23" s="16"/>
      <c r="S23" s="16"/>
      <c r="T23" s="16"/>
      <c r="U23" s="24"/>
      <c r="V23" s="48" t="s">
        <v>13</v>
      </c>
    </row>
    <row r="24" spans="2:22" ht="48" customHeight="1" thickBot="1">
      <c r="B24" s="98" t="s">
        <v>37</v>
      </c>
      <c r="C24" s="66">
        <v>11</v>
      </c>
      <c r="D24" s="67" t="s">
        <v>73</v>
      </c>
      <c r="E24" s="65" t="s">
        <v>9</v>
      </c>
      <c r="F24" s="29" t="s">
        <v>9</v>
      </c>
      <c r="G24" s="29" t="s">
        <v>9</v>
      </c>
      <c r="H24" s="30" t="s">
        <v>38</v>
      </c>
      <c r="I24" s="30" t="s">
        <v>38</v>
      </c>
      <c r="J24" s="29" t="s">
        <v>9</v>
      </c>
      <c r="K24" s="29" t="s">
        <v>9</v>
      </c>
      <c r="L24" s="30" t="s">
        <v>9</v>
      </c>
      <c r="M24" s="30" t="s">
        <v>9</v>
      </c>
      <c r="N24" s="30" t="s">
        <v>38</v>
      </c>
      <c r="O24" s="31" t="str">
        <f t="shared" si="0"/>
        <v>Sí</v>
      </c>
      <c r="P24" s="15" t="s">
        <v>9</v>
      </c>
      <c r="Q24" s="30" t="s">
        <v>92</v>
      </c>
      <c r="R24" s="16"/>
      <c r="S24" s="16"/>
      <c r="T24" s="16"/>
      <c r="U24" s="24"/>
      <c r="V24" s="48" t="s">
        <v>13</v>
      </c>
    </row>
    <row r="25" spans="2:22" ht="48" customHeight="1" thickBot="1">
      <c r="B25" s="99"/>
      <c r="C25" s="47">
        <v>12</v>
      </c>
      <c r="D25" s="67" t="s">
        <v>74</v>
      </c>
      <c r="E25" s="65" t="s">
        <v>9</v>
      </c>
      <c r="F25" s="29" t="s">
        <v>9</v>
      </c>
      <c r="G25" s="29" t="s">
        <v>9</v>
      </c>
      <c r="H25" s="30" t="s">
        <v>38</v>
      </c>
      <c r="I25" s="30" t="s">
        <v>38</v>
      </c>
      <c r="J25" s="29" t="s">
        <v>9</v>
      </c>
      <c r="K25" s="29" t="s">
        <v>9</v>
      </c>
      <c r="L25" s="30" t="s">
        <v>9</v>
      </c>
      <c r="M25" s="30" t="s">
        <v>9</v>
      </c>
      <c r="N25" s="30" t="s">
        <v>38</v>
      </c>
      <c r="O25" s="31" t="str">
        <f t="shared" si="0"/>
        <v>Sí</v>
      </c>
      <c r="P25" s="15" t="s">
        <v>9</v>
      </c>
      <c r="Q25" s="30" t="s">
        <v>93</v>
      </c>
      <c r="R25" s="16"/>
      <c r="S25" s="16"/>
      <c r="T25" s="16"/>
      <c r="U25" s="24"/>
      <c r="V25" s="26" t="s">
        <v>12</v>
      </c>
    </row>
    <row r="26" spans="2:22" ht="48" customHeight="1" thickBot="1">
      <c r="B26" s="98" t="s">
        <v>37</v>
      </c>
      <c r="C26" s="66">
        <v>13</v>
      </c>
      <c r="D26" s="67" t="s">
        <v>75</v>
      </c>
      <c r="E26" s="30" t="s">
        <v>38</v>
      </c>
      <c r="F26" s="29" t="s">
        <v>9</v>
      </c>
      <c r="G26" s="29" t="s">
        <v>9</v>
      </c>
      <c r="H26" s="30" t="s">
        <v>9</v>
      </c>
      <c r="I26" s="30" t="s">
        <v>38</v>
      </c>
      <c r="J26" s="29" t="s">
        <v>9</v>
      </c>
      <c r="K26" s="29" t="s">
        <v>9</v>
      </c>
      <c r="L26" s="30" t="s">
        <v>9</v>
      </c>
      <c r="M26" s="30" t="s">
        <v>9</v>
      </c>
      <c r="N26" s="30" t="s">
        <v>38</v>
      </c>
      <c r="O26" s="31" t="str">
        <f t="shared" si="0"/>
        <v>Sí</v>
      </c>
      <c r="P26" s="15" t="s">
        <v>9</v>
      </c>
      <c r="Q26" s="30" t="s">
        <v>94</v>
      </c>
      <c r="R26" s="16"/>
      <c r="S26" s="16"/>
      <c r="T26" s="16"/>
      <c r="U26" s="24"/>
      <c r="V26" s="48" t="s">
        <v>13</v>
      </c>
    </row>
    <row r="27" spans="2:22" ht="48" customHeight="1" thickBot="1">
      <c r="B27" s="99"/>
      <c r="C27" s="47">
        <v>14</v>
      </c>
      <c r="D27" s="67" t="s">
        <v>76</v>
      </c>
      <c r="E27" s="30" t="s">
        <v>38</v>
      </c>
      <c r="F27" s="29" t="s">
        <v>9</v>
      </c>
      <c r="G27" s="29" t="s">
        <v>9</v>
      </c>
      <c r="H27" s="30" t="s">
        <v>9</v>
      </c>
      <c r="I27" s="30" t="s">
        <v>38</v>
      </c>
      <c r="J27" s="29" t="s">
        <v>9</v>
      </c>
      <c r="K27" s="29" t="s">
        <v>9</v>
      </c>
      <c r="L27" s="30" t="s">
        <v>9</v>
      </c>
      <c r="M27" s="30" t="s">
        <v>9</v>
      </c>
      <c r="N27" s="30" t="s">
        <v>9</v>
      </c>
      <c r="O27" s="31" t="str">
        <f t="shared" si="0"/>
        <v>Sí</v>
      </c>
      <c r="P27" s="15" t="s">
        <v>9</v>
      </c>
      <c r="Q27" s="30" t="s">
        <v>95</v>
      </c>
      <c r="R27" s="16"/>
      <c r="S27" s="16"/>
      <c r="T27" s="16"/>
      <c r="U27" s="24"/>
      <c r="V27" s="48" t="s">
        <v>13</v>
      </c>
    </row>
    <row r="28" spans="2:22" ht="48" customHeight="1" thickBot="1">
      <c r="B28" s="98" t="s">
        <v>37</v>
      </c>
      <c r="C28" s="66">
        <v>15</v>
      </c>
      <c r="D28" s="67" t="s">
        <v>77</v>
      </c>
      <c r="E28" s="65" t="s">
        <v>9</v>
      </c>
      <c r="F28" s="29" t="s">
        <v>9</v>
      </c>
      <c r="G28" s="29" t="s">
        <v>9</v>
      </c>
      <c r="H28" s="30" t="s">
        <v>38</v>
      </c>
      <c r="I28" s="30" t="s">
        <v>38</v>
      </c>
      <c r="J28" s="29" t="s">
        <v>9</v>
      </c>
      <c r="K28" s="29" t="s">
        <v>9</v>
      </c>
      <c r="L28" s="30" t="s">
        <v>9</v>
      </c>
      <c r="M28" s="30" t="s">
        <v>9</v>
      </c>
      <c r="N28" s="30" t="s">
        <v>38</v>
      </c>
      <c r="O28" s="31" t="str">
        <f t="shared" si="0"/>
        <v>Sí</v>
      </c>
      <c r="P28" s="15" t="s">
        <v>9</v>
      </c>
      <c r="Q28" s="30" t="s">
        <v>96</v>
      </c>
      <c r="R28" s="16"/>
      <c r="S28" s="16"/>
      <c r="T28" s="16"/>
      <c r="U28" s="24"/>
      <c r="V28" s="48" t="s">
        <v>13</v>
      </c>
    </row>
    <row r="29" spans="2:22" ht="48" customHeight="1" thickBot="1">
      <c r="B29" s="99"/>
      <c r="C29" s="47">
        <v>16</v>
      </c>
      <c r="D29" s="67" t="s">
        <v>78</v>
      </c>
      <c r="E29" s="65" t="s">
        <v>9</v>
      </c>
      <c r="F29" s="30" t="s">
        <v>38</v>
      </c>
      <c r="G29" s="29" t="s">
        <v>9</v>
      </c>
      <c r="H29" s="30" t="s">
        <v>38</v>
      </c>
      <c r="I29" s="30" t="s">
        <v>38</v>
      </c>
      <c r="J29" s="29" t="s">
        <v>9</v>
      </c>
      <c r="K29" s="29" t="s">
        <v>9</v>
      </c>
      <c r="L29" s="30" t="s">
        <v>9</v>
      </c>
      <c r="M29" s="30" t="s">
        <v>9</v>
      </c>
      <c r="N29" s="30" t="s">
        <v>38</v>
      </c>
      <c r="O29" s="31" t="str">
        <f t="shared" si="0"/>
        <v>Sí</v>
      </c>
      <c r="P29" s="15" t="s">
        <v>9</v>
      </c>
      <c r="Q29" s="30" t="s">
        <v>97</v>
      </c>
      <c r="R29" s="16"/>
      <c r="S29" s="16"/>
      <c r="T29" s="16"/>
      <c r="U29" s="24"/>
      <c r="V29" s="26" t="s">
        <v>12</v>
      </c>
    </row>
    <row r="30" spans="2:22" ht="48" customHeight="1" thickBot="1">
      <c r="B30" s="135" t="s">
        <v>37</v>
      </c>
      <c r="C30" s="66">
        <v>17</v>
      </c>
      <c r="D30" s="67" t="s">
        <v>79</v>
      </c>
      <c r="E30" s="65" t="s">
        <v>9</v>
      </c>
      <c r="F30" s="29" t="s">
        <v>9</v>
      </c>
      <c r="G30" s="29" t="s">
        <v>9</v>
      </c>
      <c r="H30" s="30" t="s">
        <v>38</v>
      </c>
      <c r="I30" s="30" t="s">
        <v>38</v>
      </c>
      <c r="J30" s="29" t="s">
        <v>9</v>
      </c>
      <c r="K30" s="29" t="s">
        <v>9</v>
      </c>
      <c r="L30" s="30" t="s">
        <v>9</v>
      </c>
      <c r="M30" s="30" t="s">
        <v>9</v>
      </c>
      <c r="N30" s="30" t="s">
        <v>38</v>
      </c>
      <c r="O30" s="31" t="str">
        <f t="shared" si="0"/>
        <v>Sí</v>
      </c>
      <c r="P30" s="15" t="s">
        <v>9</v>
      </c>
      <c r="Q30" s="30" t="s">
        <v>98</v>
      </c>
      <c r="R30" s="16"/>
      <c r="S30" s="16"/>
      <c r="T30" s="16"/>
      <c r="U30" s="24"/>
      <c r="V30" s="48" t="s">
        <v>13</v>
      </c>
    </row>
    <row r="31" spans="2:22" ht="48" customHeight="1" thickBot="1">
      <c r="B31" s="137"/>
      <c r="C31" s="47">
        <v>18</v>
      </c>
      <c r="D31" s="67" t="s">
        <v>80</v>
      </c>
      <c r="E31" s="30" t="s">
        <v>38</v>
      </c>
      <c r="F31" s="29" t="s">
        <v>9</v>
      </c>
      <c r="G31" s="29" t="s">
        <v>9</v>
      </c>
      <c r="H31" s="30" t="s">
        <v>9</v>
      </c>
      <c r="I31" s="30" t="s">
        <v>38</v>
      </c>
      <c r="J31" s="29" t="s">
        <v>9</v>
      </c>
      <c r="K31" s="29" t="s">
        <v>9</v>
      </c>
      <c r="L31" s="30" t="s">
        <v>9</v>
      </c>
      <c r="M31" s="30" t="s">
        <v>9</v>
      </c>
      <c r="N31" s="30" t="s">
        <v>9</v>
      </c>
      <c r="O31" s="31" t="str">
        <f t="shared" si="0"/>
        <v>Sí</v>
      </c>
      <c r="P31" s="15" t="s">
        <v>9</v>
      </c>
      <c r="Q31" s="30" t="s">
        <v>99</v>
      </c>
      <c r="R31" s="16"/>
      <c r="S31" s="16"/>
      <c r="T31" s="16"/>
      <c r="U31" s="24"/>
      <c r="V31" s="48" t="s">
        <v>13</v>
      </c>
    </row>
    <row r="32" spans="2:22" ht="48" customHeight="1" thickBot="1">
      <c r="B32" s="136"/>
      <c r="C32" s="47">
        <v>19</v>
      </c>
      <c r="D32" s="67" t="s">
        <v>100</v>
      </c>
      <c r="E32" s="30" t="s">
        <v>38</v>
      </c>
      <c r="F32" s="29" t="s">
        <v>9</v>
      </c>
      <c r="G32" s="29" t="s">
        <v>9</v>
      </c>
      <c r="H32" s="30" t="s">
        <v>38</v>
      </c>
      <c r="I32" s="30" t="s">
        <v>38</v>
      </c>
      <c r="J32" s="29" t="s">
        <v>9</v>
      </c>
      <c r="K32" s="29" t="s">
        <v>9</v>
      </c>
      <c r="L32" s="30" t="s">
        <v>9</v>
      </c>
      <c r="M32" s="30" t="s">
        <v>9</v>
      </c>
      <c r="N32" s="30" t="s">
        <v>38</v>
      </c>
      <c r="O32" s="31" t="str">
        <f t="shared" si="0"/>
        <v>Sí</v>
      </c>
      <c r="P32" s="15" t="s">
        <v>38</v>
      </c>
      <c r="Q32" s="30"/>
      <c r="R32" s="16"/>
      <c r="S32" s="16"/>
      <c r="T32" s="16"/>
      <c r="U32" s="24" t="s">
        <v>101</v>
      </c>
      <c r="V32" s="48" t="s">
        <v>13</v>
      </c>
    </row>
    <row r="33" spans="2:22" ht="48" customHeight="1">
      <c r="B33" s="14"/>
      <c r="C33" s="52"/>
      <c r="D33" s="133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0"/>
      <c r="Q33" s="50"/>
      <c r="R33" s="51"/>
      <c r="S33" s="51"/>
      <c r="T33" s="51"/>
      <c r="U33" s="52"/>
      <c r="V33" s="53"/>
    </row>
    <row r="34" spans="2:22" ht="48" customHeight="1">
      <c r="B34" s="14"/>
      <c r="C34" s="52"/>
      <c r="D34" s="133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0"/>
      <c r="P34" s="50"/>
      <c r="Q34" s="50"/>
      <c r="R34" s="51"/>
      <c r="S34" s="51"/>
      <c r="T34" s="51"/>
      <c r="U34" s="52"/>
      <c r="V34" s="53"/>
    </row>
    <row r="35" spans="2:22" ht="47.25" customHeight="1">
      <c r="B35" s="17"/>
      <c r="C35" s="54"/>
      <c r="D35" s="134"/>
      <c r="E35" s="55"/>
      <c r="F35" s="55"/>
      <c r="G35" s="55"/>
      <c r="H35" s="55"/>
      <c r="I35" s="55"/>
      <c r="J35" s="55"/>
      <c r="K35" s="55"/>
      <c r="L35" s="54"/>
      <c r="M35" s="100" t="s">
        <v>40</v>
      </c>
      <c r="N35" s="100"/>
      <c r="O35" s="15">
        <f>COUNTA(D14:D17)</f>
        <v>4</v>
      </c>
      <c r="P35" s="49"/>
      <c r="Q35" s="52"/>
      <c r="R35" s="56"/>
      <c r="S35" s="46" t="s">
        <v>14</v>
      </c>
      <c r="T35" s="52"/>
      <c r="U35" s="52"/>
      <c r="V35" s="57"/>
    </row>
    <row r="36" spans="2:22" ht="47.25" customHeight="1">
      <c r="B36" s="17"/>
      <c r="C36" s="54"/>
      <c r="D36" s="134"/>
      <c r="E36" s="55"/>
      <c r="F36" s="55"/>
      <c r="G36" s="55"/>
      <c r="H36" s="55"/>
      <c r="I36" s="55"/>
      <c r="J36" s="55"/>
      <c r="K36" s="55"/>
      <c r="L36" s="54"/>
      <c r="M36" s="101" t="s">
        <v>41</v>
      </c>
      <c r="N36" s="101"/>
      <c r="O36" s="15">
        <f>COUNTIF(O14:O19,"Sí")</f>
        <v>6</v>
      </c>
      <c r="P36" s="49"/>
      <c r="Q36" s="52"/>
      <c r="R36" s="58"/>
      <c r="S36" s="58"/>
      <c r="T36" s="52"/>
      <c r="U36" s="52"/>
      <c r="V36" s="57"/>
    </row>
    <row r="37" spans="2:22" ht="51" customHeight="1">
      <c r="B37" s="17"/>
      <c r="C37" s="54"/>
      <c r="D37" s="134"/>
      <c r="E37" s="55"/>
      <c r="F37" s="55"/>
      <c r="G37" s="55"/>
      <c r="H37" s="55"/>
      <c r="I37" s="55"/>
      <c r="J37" s="55"/>
      <c r="K37" s="55"/>
      <c r="L37" s="54"/>
      <c r="M37" s="101" t="s">
        <v>42</v>
      </c>
      <c r="N37" s="101"/>
      <c r="O37" s="15">
        <f>COUNTIF(P14:P19,"Sí")</f>
        <v>6</v>
      </c>
      <c r="P37" s="49"/>
      <c r="Q37" s="49"/>
      <c r="R37" s="59"/>
      <c r="S37" s="115" t="s">
        <v>15</v>
      </c>
      <c r="T37" s="115"/>
      <c r="U37" s="52"/>
      <c r="V37" s="60"/>
    </row>
    <row r="38" spans="2:22" ht="60" customHeight="1">
      <c r="B38" s="17"/>
      <c r="C38" s="54"/>
      <c r="D38" s="134"/>
      <c r="E38" s="55"/>
      <c r="F38" s="55"/>
      <c r="G38" s="55"/>
      <c r="H38" s="55"/>
      <c r="I38" s="55"/>
      <c r="J38" s="55"/>
      <c r="K38" s="55"/>
      <c r="L38" s="54"/>
      <c r="M38" s="116" t="s">
        <v>43</v>
      </c>
      <c r="N38" s="116"/>
      <c r="O38" s="32">
        <f>O37/O36</f>
        <v>1</v>
      </c>
      <c r="P38" s="61"/>
      <c r="Q38" s="61"/>
      <c r="R38" s="62"/>
      <c r="S38" s="62"/>
      <c r="T38" s="61"/>
      <c r="U38" s="52"/>
      <c r="V38" s="63"/>
    </row>
    <row r="39" spans="2:22" ht="15" customHeight="1" thickBot="1">
      <c r="B39" s="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64"/>
    </row>
    <row r="40" spans="2:22" ht="14">
      <c r="R40" s="1"/>
      <c r="S40" s="1"/>
      <c r="T40" s="1"/>
    </row>
    <row r="41" spans="2:22" ht="14">
      <c r="R41" s="1"/>
      <c r="S41" s="1"/>
      <c r="T41" s="1"/>
    </row>
    <row r="42" spans="2:22" ht="14">
      <c r="R42" s="1"/>
      <c r="S42" s="1"/>
      <c r="T42" s="1"/>
    </row>
    <row r="43" spans="2:22" ht="14">
      <c r="R43" s="1"/>
      <c r="S43" s="1"/>
      <c r="T43" s="1"/>
    </row>
    <row r="44" spans="2:22" ht="14">
      <c r="R44" s="1"/>
      <c r="S44" s="1"/>
      <c r="T44" s="1"/>
    </row>
    <row r="45" spans="2:22" ht="14">
      <c r="R45" s="1"/>
      <c r="S45" s="1"/>
      <c r="T45" s="1"/>
    </row>
    <row r="46" spans="2:22" ht="14">
      <c r="R46" s="1"/>
      <c r="S46" s="1"/>
      <c r="T46" s="1"/>
    </row>
    <row r="47" spans="2:22" ht="50">
      <c r="D47" s="134" t="s">
        <v>54</v>
      </c>
      <c r="R47" s="1"/>
      <c r="S47" s="1"/>
      <c r="T47" s="1"/>
    </row>
    <row r="48" spans="2:22" ht="75">
      <c r="D48" s="134" t="s">
        <v>55</v>
      </c>
      <c r="R48" s="1"/>
      <c r="S48" s="1"/>
      <c r="T48" s="1"/>
    </row>
    <row r="49" spans="4:20" ht="75">
      <c r="D49" s="134" t="s">
        <v>56</v>
      </c>
      <c r="R49" s="1"/>
      <c r="S49" s="1"/>
      <c r="T49" s="1"/>
    </row>
    <row r="50" spans="4:20" ht="75">
      <c r="D50" s="134" t="s">
        <v>57</v>
      </c>
      <c r="R50" s="1"/>
      <c r="S50" s="1"/>
      <c r="T50" s="1"/>
    </row>
    <row r="51" spans="4:20" ht="15" thickBot="1">
      <c r="D51" s="7" t="s">
        <v>58</v>
      </c>
      <c r="R51" s="1"/>
      <c r="S51" s="1"/>
      <c r="T51" s="1"/>
    </row>
    <row r="52" spans="4:20" ht="14">
      <c r="R52" s="1"/>
      <c r="S52" s="1"/>
      <c r="T52" s="1"/>
    </row>
    <row r="53" spans="4:20" ht="14">
      <c r="R53" s="1"/>
      <c r="S53" s="1"/>
      <c r="T53" s="1"/>
    </row>
    <row r="54" spans="4:20" ht="14">
      <c r="R54" s="1"/>
      <c r="S54" s="1"/>
      <c r="T54" s="1"/>
    </row>
    <row r="55" spans="4:20" ht="14">
      <c r="R55" s="1"/>
      <c r="S55" s="1"/>
      <c r="T55" s="1"/>
    </row>
    <row r="56" spans="4:20" ht="14">
      <c r="R56" s="1"/>
      <c r="S56" s="1"/>
      <c r="T56" s="1"/>
    </row>
    <row r="57" spans="4:20" ht="14">
      <c r="R57" s="1"/>
      <c r="S57" s="1"/>
      <c r="T57" s="1"/>
    </row>
    <row r="58" spans="4:20" ht="14">
      <c r="R58" s="1"/>
      <c r="S58" s="1"/>
      <c r="T58" s="1"/>
    </row>
    <row r="59" spans="4:20" ht="14">
      <c r="R59" s="1"/>
      <c r="S59" s="1"/>
      <c r="T59" s="1"/>
    </row>
    <row r="60" spans="4:20" ht="14">
      <c r="R60" s="1"/>
      <c r="S60" s="1"/>
      <c r="T60" s="1"/>
    </row>
    <row r="61" spans="4:20" ht="14">
      <c r="R61" s="1"/>
      <c r="S61" s="1"/>
      <c r="T61" s="1"/>
    </row>
    <row r="62" spans="4:20" ht="14">
      <c r="R62" s="1"/>
      <c r="S62" s="1"/>
      <c r="T62" s="1"/>
    </row>
    <row r="63" spans="4:20" ht="14">
      <c r="R63" s="1"/>
      <c r="S63" s="1"/>
      <c r="T63" s="1"/>
    </row>
    <row r="64" spans="4:20" ht="14">
      <c r="R64" s="1"/>
      <c r="S64" s="1"/>
      <c r="T64" s="1"/>
    </row>
    <row r="65" spans="18:20" ht="14">
      <c r="R65" s="1"/>
      <c r="S65" s="1"/>
      <c r="T65" s="1"/>
    </row>
    <row r="66" spans="18:20" ht="14">
      <c r="R66" s="1"/>
      <c r="S66" s="1"/>
      <c r="T66" s="1"/>
    </row>
    <row r="67" spans="18:20" ht="14">
      <c r="R67" s="1"/>
      <c r="S67" s="1"/>
      <c r="T67" s="1"/>
    </row>
    <row r="68" spans="18:20" ht="14">
      <c r="R68" s="1"/>
      <c r="S68" s="1"/>
      <c r="T68" s="1"/>
    </row>
    <row r="69" spans="18:20" ht="14">
      <c r="R69" s="1"/>
      <c r="S69" s="1"/>
      <c r="T69" s="1"/>
    </row>
    <row r="70" spans="18:20" ht="14">
      <c r="R70" s="1"/>
      <c r="S70" s="1"/>
      <c r="T70" s="1"/>
    </row>
    <row r="71" spans="18:20" ht="14">
      <c r="R71" s="1"/>
      <c r="S71" s="1"/>
      <c r="T71" s="1"/>
    </row>
    <row r="72" spans="18:20" ht="14">
      <c r="R72" s="1"/>
      <c r="S72" s="1"/>
      <c r="T72" s="1"/>
    </row>
    <row r="73" spans="18:20" ht="14">
      <c r="R73" s="1"/>
      <c r="S73" s="1"/>
      <c r="T73" s="1"/>
    </row>
    <row r="74" spans="18:20" ht="14">
      <c r="R74" s="1"/>
      <c r="S74" s="1"/>
      <c r="T74" s="1"/>
    </row>
    <row r="75" spans="18:20" ht="14">
      <c r="R75" s="1"/>
      <c r="S75" s="1"/>
      <c r="T75" s="1"/>
    </row>
    <row r="76" spans="18:20" ht="14">
      <c r="R76" s="1"/>
      <c r="S76" s="1"/>
      <c r="T76" s="1"/>
    </row>
    <row r="77" spans="18:20" ht="14">
      <c r="R77" s="1"/>
      <c r="S77" s="1"/>
      <c r="T77" s="1"/>
    </row>
    <row r="78" spans="18:20" ht="14">
      <c r="R78" s="1"/>
      <c r="S78" s="1"/>
      <c r="T78" s="1"/>
    </row>
    <row r="79" spans="18:20" ht="14">
      <c r="R79" s="1"/>
      <c r="S79" s="1"/>
      <c r="T79" s="1"/>
    </row>
    <row r="80" spans="18:20" ht="14">
      <c r="R80" s="1"/>
      <c r="S80" s="1"/>
      <c r="T80" s="1"/>
    </row>
    <row r="81" spans="18:20" ht="14">
      <c r="R81" s="1"/>
      <c r="S81" s="1"/>
      <c r="T81" s="1"/>
    </row>
    <row r="82" spans="18:20" ht="14">
      <c r="R82" s="1"/>
      <c r="S82" s="1"/>
      <c r="T82" s="1"/>
    </row>
    <row r="83" spans="18:20" ht="14">
      <c r="R83" s="1"/>
      <c r="S83" s="1"/>
      <c r="T83" s="1"/>
    </row>
    <row r="84" spans="18:20" ht="14">
      <c r="R84" s="1"/>
      <c r="S84" s="1"/>
      <c r="T84" s="1"/>
    </row>
    <row r="85" spans="18:20" ht="14">
      <c r="R85" s="1"/>
      <c r="S85" s="1"/>
      <c r="T85" s="1"/>
    </row>
    <row r="86" spans="18:20" ht="14">
      <c r="R86" s="1"/>
      <c r="S86" s="1"/>
      <c r="T86" s="1"/>
    </row>
    <row r="87" spans="18:20" ht="14">
      <c r="R87" s="1"/>
      <c r="S87" s="1"/>
      <c r="T87" s="1"/>
    </row>
    <row r="88" spans="18:20" ht="14">
      <c r="R88" s="1"/>
      <c r="S88" s="1"/>
      <c r="T88" s="1"/>
    </row>
    <row r="89" spans="18:20" ht="14">
      <c r="R89" s="1"/>
      <c r="S89" s="1"/>
      <c r="T89" s="1"/>
    </row>
    <row r="90" spans="18:20" ht="14">
      <c r="R90" s="1"/>
      <c r="S90" s="1"/>
      <c r="T90" s="1"/>
    </row>
    <row r="91" spans="18:20" ht="14">
      <c r="R91" s="1"/>
      <c r="S91" s="1"/>
      <c r="T91" s="1"/>
    </row>
    <row r="92" spans="18:20" ht="14">
      <c r="R92" s="1"/>
      <c r="S92" s="1"/>
      <c r="T92" s="1"/>
    </row>
    <row r="93" spans="18:20" ht="14">
      <c r="R93" s="1"/>
      <c r="S93" s="1"/>
      <c r="T93" s="1"/>
    </row>
    <row r="94" spans="18:20" ht="14">
      <c r="R94" s="1"/>
      <c r="S94" s="1"/>
      <c r="T94" s="1"/>
    </row>
    <row r="95" spans="18:20" ht="14">
      <c r="R95" s="1"/>
      <c r="S95" s="1"/>
      <c r="T95" s="1"/>
    </row>
    <row r="96" spans="18:20" ht="14">
      <c r="R96" s="1"/>
      <c r="S96" s="1"/>
      <c r="T96" s="1"/>
    </row>
    <row r="97" spans="18:20" ht="14">
      <c r="R97" s="1"/>
      <c r="S97" s="1"/>
      <c r="T97" s="1"/>
    </row>
    <row r="98" spans="18:20" ht="14">
      <c r="R98" s="1"/>
      <c r="S98" s="1"/>
      <c r="T98" s="1"/>
    </row>
    <row r="99" spans="18:20" ht="14">
      <c r="R99" s="1"/>
      <c r="S99" s="1"/>
      <c r="T99" s="1"/>
    </row>
    <row r="100" spans="18:20" ht="14">
      <c r="R100" s="1"/>
      <c r="S100" s="1"/>
      <c r="T100" s="1"/>
    </row>
    <row r="101" spans="18:20" ht="14">
      <c r="R101" s="1"/>
      <c r="S101" s="1"/>
      <c r="T101" s="1"/>
    </row>
    <row r="102" spans="18:20" ht="14">
      <c r="R102" s="1"/>
      <c r="S102" s="1"/>
      <c r="T102" s="1"/>
    </row>
    <row r="103" spans="18:20" ht="14">
      <c r="R103" s="1"/>
      <c r="S103" s="1"/>
      <c r="T103" s="1"/>
    </row>
    <row r="104" spans="18:20" ht="14">
      <c r="R104" s="1"/>
      <c r="S104" s="1"/>
      <c r="T104" s="1"/>
    </row>
    <row r="105" spans="18:20" ht="14">
      <c r="R105" s="1"/>
      <c r="S105" s="1"/>
      <c r="T105" s="1"/>
    </row>
    <row r="106" spans="18:20" ht="14">
      <c r="R106" s="1"/>
      <c r="S106" s="1"/>
      <c r="T106" s="1"/>
    </row>
    <row r="107" spans="18:20" ht="14">
      <c r="R107" s="1"/>
      <c r="S107" s="1"/>
      <c r="T107" s="1"/>
    </row>
    <row r="108" spans="18:20" ht="14">
      <c r="R108" s="1"/>
      <c r="S108" s="1"/>
      <c r="T108" s="1"/>
    </row>
    <row r="109" spans="18:20" ht="14">
      <c r="R109" s="1"/>
      <c r="S109" s="1"/>
      <c r="T109" s="1"/>
    </row>
    <row r="110" spans="18:20" ht="14">
      <c r="R110" s="1"/>
      <c r="S110" s="1"/>
      <c r="T110" s="1"/>
    </row>
    <row r="111" spans="18:20" ht="14">
      <c r="R111" s="1"/>
      <c r="S111" s="1"/>
      <c r="T111" s="1"/>
    </row>
    <row r="112" spans="18:20" ht="14">
      <c r="R112" s="1"/>
      <c r="S112" s="1"/>
      <c r="T112" s="1"/>
    </row>
    <row r="113" spans="18:20" ht="14">
      <c r="R113" s="1"/>
      <c r="S113" s="1"/>
      <c r="T113" s="1"/>
    </row>
    <row r="114" spans="18:20" ht="14">
      <c r="R114" s="1"/>
      <c r="S114" s="1"/>
      <c r="T114" s="1"/>
    </row>
    <row r="115" spans="18:20" ht="14">
      <c r="R115" s="1"/>
      <c r="S115" s="1"/>
      <c r="T115" s="1"/>
    </row>
    <row r="116" spans="18:20" ht="14">
      <c r="R116" s="1"/>
      <c r="S116" s="1"/>
      <c r="T116" s="1"/>
    </row>
    <row r="117" spans="18:20" ht="14">
      <c r="R117" s="1"/>
      <c r="S117" s="1"/>
      <c r="T117" s="1"/>
    </row>
    <row r="118" spans="18:20" ht="14">
      <c r="R118" s="1"/>
      <c r="S118" s="1"/>
      <c r="T118" s="1"/>
    </row>
    <row r="119" spans="18:20" ht="14">
      <c r="R119" s="1"/>
      <c r="S119" s="1"/>
      <c r="T119" s="1"/>
    </row>
    <row r="120" spans="18:20" ht="14">
      <c r="R120" s="1"/>
      <c r="S120" s="1"/>
      <c r="T120" s="1"/>
    </row>
    <row r="121" spans="18:20" ht="14">
      <c r="R121" s="1"/>
      <c r="S121" s="1"/>
      <c r="T121" s="1"/>
    </row>
    <row r="122" spans="18:20" ht="14">
      <c r="R122" s="1"/>
      <c r="S122" s="1"/>
      <c r="T122" s="1"/>
    </row>
    <row r="123" spans="18:20" ht="14">
      <c r="R123" s="1"/>
      <c r="S123" s="1"/>
      <c r="T123" s="1"/>
    </row>
    <row r="124" spans="18:20" ht="14">
      <c r="R124" s="1"/>
      <c r="S124" s="1"/>
      <c r="T124" s="1"/>
    </row>
    <row r="125" spans="18:20" ht="14">
      <c r="R125" s="1"/>
      <c r="S125" s="1"/>
      <c r="T125" s="1"/>
    </row>
    <row r="126" spans="18:20" ht="14">
      <c r="R126" s="1"/>
      <c r="S126" s="1"/>
      <c r="T126" s="1"/>
    </row>
    <row r="127" spans="18:20" ht="14">
      <c r="R127" s="1"/>
      <c r="S127" s="1"/>
      <c r="T127" s="1"/>
    </row>
    <row r="128" spans="18:20" ht="14">
      <c r="R128" s="1"/>
      <c r="S128" s="1"/>
      <c r="T128" s="1"/>
    </row>
    <row r="129" spans="18:20" ht="14">
      <c r="R129" s="1"/>
      <c r="S129" s="1"/>
      <c r="T129" s="1"/>
    </row>
    <row r="130" spans="18:20" ht="14">
      <c r="R130" s="1"/>
      <c r="S130" s="1"/>
      <c r="T130" s="1"/>
    </row>
    <row r="131" spans="18:20" ht="14">
      <c r="R131" s="1"/>
      <c r="S131" s="1"/>
      <c r="T131" s="1"/>
    </row>
    <row r="132" spans="18:20" ht="14">
      <c r="R132" s="1"/>
      <c r="S132" s="1"/>
      <c r="T132" s="1"/>
    </row>
    <row r="133" spans="18:20" ht="14">
      <c r="R133" s="1"/>
      <c r="S133" s="1"/>
      <c r="T133" s="1"/>
    </row>
    <row r="134" spans="18:20" ht="14">
      <c r="R134" s="1"/>
      <c r="S134" s="1"/>
      <c r="T134" s="1"/>
    </row>
    <row r="135" spans="18:20" ht="14">
      <c r="R135" s="1"/>
      <c r="S135" s="1"/>
      <c r="T135" s="1"/>
    </row>
    <row r="136" spans="18:20" ht="14">
      <c r="R136" s="1"/>
      <c r="S136" s="1"/>
      <c r="T136" s="1"/>
    </row>
    <row r="137" spans="18:20" ht="14">
      <c r="R137" s="1"/>
      <c r="S137" s="1"/>
      <c r="T137" s="1"/>
    </row>
    <row r="138" spans="18:20" ht="14">
      <c r="R138" s="1"/>
      <c r="S138" s="1"/>
      <c r="T138" s="1"/>
    </row>
    <row r="139" spans="18:20" ht="14">
      <c r="R139" s="1"/>
      <c r="S139" s="1"/>
      <c r="T139" s="1"/>
    </row>
    <row r="140" spans="18:20" ht="14">
      <c r="R140" s="1"/>
      <c r="S140" s="1"/>
      <c r="T140" s="1"/>
    </row>
    <row r="141" spans="18:20" ht="14">
      <c r="R141" s="1"/>
      <c r="S141" s="1"/>
      <c r="T141" s="1"/>
    </row>
    <row r="142" spans="18:20" ht="14">
      <c r="R142" s="1"/>
      <c r="S142" s="1"/>
      <c r="T142" s="1"/>
    </row>
    <row r="143" spans="18:20" ht="14">
      <c r="R143" s="1"/>
      <c r="S143" s="1"/>
      <c r="T143" s="1"/>
    </row>
    <row r="144" spans="18:20" ht="14">
      <c r="R144" s="1"/>
      <c r="S144" s="1"/>
      <c r="T144" s="1"/>
    </row>
    <row r="145" spans="18:20" ht="14">
      <c r="R145" s="1"/>
      <c r="S145" s="1"/>
      <c r="T145" s="1"/>
    </row>
    <row r="146" spans="18:20" ht="14">
      <c r="R146" s="1"/>
      <c r="S146" s="1"/>
      <c r="T146" s="1"/>
    </row>
    <row r="147" spans="18:20" ht="14">
      <c r="R147" s="1"/>
      <c r="S147" s="1"/>
      <c r="T147" s="1"/>
    </row>
    <row r="148" spans="18:20" ht="14">
      <c r="R148" s="1"/>
      <c r="S148" s="1"/>
      <c r="T148" s="1"/>
    </row>
    <row r="149" spans="18:20" ht="14">
      <c r="R149" s="1"/>
      <c r="S149" s="1"/>
      <c r="T149" s="1"/>
    </row>
    <row r="150" spans="18:20" ht="14">
      <c r="R150" s="1"/>
      <c r="S150" s="1"/>
      <c r="T150" s="1"/>
    </row>
    <row r="151" spans="18:20" ht="14">
      <c r="R151" s="1"/>
      <c r="S151" s="1"/>
      <c r="T151" s="1"/>
    </row>
    <row r="152" spans="18:20" ht="14">
      <c r="R152" s="1"/>
      <c r="S152" s="1"/>
      <c r="T152" s="1"/>
    </row>
    <row r="153" spans="18:20" ht="14">
      <c r="R153" s="1"/>
      <c r="S153" s="1"/>
      <c r="T153" s="1"/>
    </row>
    <row r="154" spans="18:20" ht="14">
      <c r="R154" s="1"/>
      <c r="S154" s="1"/>
      <c r="T154" s="1"/>
    </row>
    <row r="155" spans="18:20" ht="14">
      <c r="R155" s="1"/>
      <c r="S155" s="1"/>
      <c r="T155" s="1"/>
    </row>
    <row r="156" spans="18:20" ht="14">
      <c r="R156" s="1"/>
      <c r="S156" s="1"/>
      <c r="T156" s="1"/>
    </row>
    <row r="157" spans="18:20" ht="14">
      <c r="R157" s="1"/>
      <c r="S157" s="1"/>
      <c r="T157" s="1"/>
    </row>
    <row r="158" spans="18:20" ht="14">
      <c r="R158" s="1"/>
      <c r="S158" s="1"/>
      <c r="T158" s="1"/>
    </row>
    <row r="159" spans="18:20" ht="14">
      <c r="R159" s="1"/>
      <c r="S159" s="1"/>
      <c r="T159" s="1"/>
    </row>
    <row r="160" spans="18:20" ht="14">
      <c r="R160" s="1"/>
      <c r="S160" s="1"/>
      <c r="T160" s="1"/>
    </row>
    <row r="161" spans="18:20" ht="14">
      <c r="R161" s="1"/>
      <c r="S161" s="1"/>
      <c r="T161" s="1"/>
    </row>
    <row r="162" spans="18:20" ht="14">
      <c r="R162" s="1"/>
      <c r="S162" s="1"/>
      <c r="T162" s="1"/>
    </row>
    <row r="163" spans="18:20" ht="14">
      <c r="R163" s="1"/>
      <c r="S163" s="1"/>
      <c r="T163" s="1"/>
    </row>
    <row r="164" spans="18:20" ht="14">
      <c r="R164" s="1"/>
      <c r="S164" s="1"/>
      <c r="T164" s="1"/>
    </row>
    <row r="165" spans="18:20" ht="14">
      <c r="R165" s="1"/>
      <c r="S165" s="1"/>
      <c r="T165" s="1"/>
    </row>
    <row r="166" spans="18:20" ht="14">
      <c r="R166" s="1"/>
      <c r="S166" s="1"/>
      <c r="T166" s="1"/>
    </row>
    <row r="167" spans="18:20" ht="14">
      <c r="R167" s="1"/>
      <c r="S167" s="1"/>
      <c r="T167" s="1"/>
    </row>
    <row r="168" spans="18:20" ht="14">
      <c r="R168" s="1"/>
      <c r="S168" s="1"/>
      <c r="T168" s="1"/>
    </row>
    <row r="169" spans="18:20" ht="14">
      <c r="R169" s="1"/>
      <c r="S169" s="1"/>
      <c r="T169" s="1"/>
    </row>
    <row r="170" spans="18:20" ht="14">
      <c r="R170" s="1"/>
      <c r="S170" s="1"/>
      <c r="T170" s="1"/>
    </row>
    <row r="171" spans="18:20" ht="14">
      <c r="R171" s="1"/>
      <c r="S171" s="1"/>
      <c r="T171" s="1"/>
    </row>
    <row r="172" spans="18:20" ht="14">
      <c r="R172" s="1"/>
      <c r="S172" s="1"/>
      <c r="T172" s="1"/>
    </row>
    <row r="173" spans="18:20" ht="14">
      <c r="R173" s="1"/>
      <c r="S173" s="1"/>
      <c r="T173" s="1"/>
    </row>
    <row r="174" spans="18:20" ht="14">
      <c r="R174" s="1"/>
      <c r="S174" s="1"/>
      <c r="T174" s="1"/>
    </row>
    <row r="175" spans="18:20" ht="14">
      <c r="R175" s="1"/>
      <c r="S175" s="1"/>
      <c r="T175" s="1"/>
    </row>
    <row r="176" spans="18:20" ht="14">
      <c r="R176" s="1"/>
      <c r="S176" s="1"/>
      <c r="T176" s="1"/>
    </row>
    <row r="177" spans="18:20" ht="14">
      <c r="R177" s="1"/>
      <c r="S177" s="1"/>
      <c r="T177" s="1"/>
    </row>
    <row r="178" spans="18:20" ht="14">
      <c r="R178" s="1"/>
      <c r="S178" s="1"/>
      <c r="T178" s="1"/>
    </row>
    <row r="179" spans="18:20" ht="14">
      <c r="R179" s="1"/>
      <c r="S179" s="1"/>
      <c r="T179" s="1"/>
    </row>
    <row r="180" spans="18:20" ht="14">
      <c r="R180" s="1"/>
      <c r="S180" s="1"/>
      <c r="T180" s="1"/>
    </row>
    <row r="181" spans="18:20" ht="14">
      <c r="R181" s="1"/>
      <c r="S181" s="1"/>
      <c r="T181" s="1"/>
    </row>
    <row r="182" spans="18:20" ht="14">
      <c r="R182" s="1"/>
      <c r="S182" s="1"/>
      <c r="T182" s="1"/>
    </row>
    <row r="183" spans="18:20" ht="14">
      <c r="R183" s="1"/>
      <c r="S183" s="1"/>
      <c r="T183" s="1"/>
    </row>
    <row r="184" spans="18:20" ht="14">
      <c r="R184" s="1"/>
      <c r="S184" s="1"/>
      <c r="T184" s="1"/>
    </row>
    <row r="185" spans="18:20" ht="14">
      <c r="R185" s="1"/>
      <c r="S185" s="1"/>
      <c r="T185" s="1"/>
    </row>
    <row r="186" spans="18:20" ht="14">
      <c r="R186" s="1"/>
      <c r="S186" s="1"/>
      <c r="T186" s="1"/>
    </row>
    <row r="187" spans="18:20" ht="14">
      <c r="R187" s="1"/>
      <c r="S187" s="1"/>
      <c r="T187" s="1"/>
    </row>
    <row r="188" spans="18:20" ht="14">
      <c r="R188" s="1"/>
      <c r="S188" s="1"/>
      <c r="T188" s="1"/>
    </row>
    <row r="189" spans="18:20" ht="14">
      <c r="R189" s="1"/>
      <c r="S189" s="1"/>
      <c r="T189" s="1"/>
    </row>
    <row r="190" spans="18:20" ht="14">
      <c r="R190" s="1"/>
      <c r="S190" s="1"/>
      <c r="T190" s="1"/>
    </row>
    <row r="191" spans="18:20" ht="14">
      <c r="R191" s="1"/>
      <c r="S191" s="1"/>
      <c r="T191" s="1"/>
    </row>
    <row r="192" spans="18:20" ht="14">
      <c r="R192" s="1"/>
      <c r="S192" s="1"/>
      <c r="T192" s="1"/>
    </row>
    <row r="193" spans="18:20" ht="14">
      <c r="R193" s="1"/>
      <c r="S193" s="1"/>
      <c r="T193" s="1"/>
    </row>
    <row r="194" spans="18:20" ht="14">
      <c r="R194" s="1"/>
      <c r="S194" s="1"/>
      <c r="T194" s="1"/>
    </row>
    <row r="195" spans="18:20" ht="14">
      <c r="R195" s="1"/>
      <c r="S195" s="1"/>
      <c r="T195" s="1"/>
    </row>
    <row r="196" spans="18:20" ht="14">
      <c r="R196" s="1"/>
      <c r="S196" s="1"/>
      <c r="T196" s="1"/>
    </row>
    <row r="197" spans="18:20" ht="14">
      <c r="R197" s="1"/>
      <c r="S197" s="1"/>
      <c r="T197" s="1"/>
    </row>
    <row r="198" spans="18:20" ht="14">
      <c r="R198" s="1"/>
      <c r="S198" s="1"/>
      <c r="T198" s="1"/>
    </row>
    <row r="199" spans="18:20" ht="14">
      <c r="R199" s="1"/>
      <c r="S199" s="1"/>
      <c r="T199" s="1"/>
    </row>
    <row r="200" spans="18:20" ht="14">
      <c r="R200" s="1"/>
      <c r="S200" s="1"/>
      <c r="T200" s="1"/>
    </row>
    <row r="201" spans="18:20" ht="14">
      <c r="R201" s="1"/>
      <c r="S201" s="1"/>
      <c r="T201" s="1"/>
    </row>
    <row r="202" spans="18:20" ht="14">
      <c r="R202" s="1"/>
      <c r="S202" s="1"/>
      <c r="T202" s="1"/>
    </row>
    <row r="203" spans="18:20" ht="14">
      <c r="R203" s="1"/>
      <c r="S203" s="1"/>
      <c r="T203" s="1"/>
    </row>
    <row r="204" spans="18:20" ht="14">
      <c r="R204" s="1"/>
      <c r="S204" s="1"/>
      <c r="T204" s="1"/>
    </row>
    <row r="205" spans="18:20" ht="14">
      <c r="R205" s="1"/>
      <c r="S205" s="1"/>
      <c r="T205" s="1"/>
    </row>
    <row r="206" spans="18:20" ht="14">
      <c r="R206" s="1"/>
      <c r="S206" s="1"/>
      <c r="T206" s="1"/>
    </row>
    <row r="207" spans="18:20" ht="14">
      <c r="R207" s="1"/>
      <c r="S207" s="1"/>
      <c r="T207" s="1"/>
    </row>
    <row r="208" spans="18:20" ht="14">
      <c r="R208" s="1"/>
      <c r="S208" s="1"/>
      <c r="T208" s="1"/>
    </row>
    <row r="209" spans="18:20" ht="14">
      <c r="R209" s="1"/>
      <c r="S209" s="1"/>
      <c r="T209" s="1"/>
    </row>
    <row r="210" spans="18:20" ht="14">
      <c r="R210" s="1"/>
      <c r="S210" s="1"/>
      <c r="T210" s="1"/>
    </row>
    <row r="211" spans="18:20" ht="14">
      <c r="R211" s="1"/>
      <c r="S211" s="1"/>
      <c r="T211" s="1"/>
    </row>
    <row r="212" spans="18:20" ht="14">
      <c r="R212" s="1"/>
      <c r="S212" s="1"/>
      <c r="T212" s="1"/>
    </row>
    <row r="213" spans="18:20" ht="14">
      <c r="R213" s="1"/>
      <c r="S213" s="1"/>
      <c r="T213" s="1"/>
    </row>
    <row r="214" spans="18:20">
      <c r="R214" s="9"/>
      <c r="S214" s="9"/>
      <c r="T214" s="9"/>
    </row>
    <row r="215" spans="18:20">
      <c r="R215" s="9"/>
      <c r="S215" s="9"/>
      <c r="T215" s="9"/>
    </row>
  </sheetData>
  <mergeCells count="39">
    <mergeCell ref="B30:B32"/>
    <mergeCell ref="B20:B21"/>
    <mergeCell ref="B22:B23"/>
    <mergeCell ref="B24:B25"/>
    <mergeCell ref="B26:B27"/>
    <mergeCell ref="B28:B29"/>
    <mergeCell ref="M37:N37"/>
    <mergeCell ref="S37:T37"/>
    <mergeCell ref="M38:N38"/>
    <mergeCell ref="V9:V12"/>
    <mergeCell ref="R10:T10"/>
    <mergeCell ref="O9:O12"/>
    <mergeCell ref="P9:P12"/>
    <mergeCell ref="Q9:Q12"/>
    <mergeCell ref="R9:T9"/>
    <mergeCell ref="U9:U12"/>
    <mergeCell ref="B14:B17"/>
    <mergeCell ref="B18:B19"/>
    <mergeCell ref="M35:N35"/>
    <mergeCell ref="M36:N36"/>
    <mergeCell ref="N9:N12"/>
    <mergeCell ref="H9:H12"/>
    <mergeCell ref="I9:I12"/>
    <mergeCell ref="J9:J12"/>
    <mergeCell ref="K9:K12"/>
    <mergeCell ref="L9:L12"/>
    <mergeCell ref="M9:M12"/>
    <mergeCell ref="B9:B12"/>
    <mergeCell ref="C9:C12"/>
    <mergeCell ref="D9:D12"/>
    <mergeCell ref="E9:E12"/>
    <mergeCell ref="F9:F12"/>
    <mergeCell ref="G9:G12"/>
    <mergeCell ref="B2:B4"/>
    <mergeCell ref="C2:T2"/>
    <mergeCell ref="C3:T4"/>
    <mergeCell ref="C6:D6"/>
    <mergeCell ref="E8:N8"/>
    <mergeCell ref="R8:U8"/>
  </mergeCells>
  <phoneticPr fontId="30" type="noConversion"/>
  <conditionalFormatting sqref="V14">
    <cfRule type="containsText" dxfId="96" priority="91" operator="containsText" text="Alto">
      <formula>NOT(ISERROR(SEARCH("Alto",V14)))</formula>
    </cfRule>
  </conditionalFormatting>
  <conditionalFormatting sqref="V14:V24 V30:V32">
    <cfRule type="containsText" dxfId="95" priority="86" operator="containsText" text="Alto">
      <formula>NOT(ISERROR(SEARCH("Alto",V14)))</formula>
    </cfRule>
    <cfRule type="containsText" dxfId="94" priority="87" operator="containsText" text="Alto">
      <formula>NOT(ISERROR(SEARCH("Alto",V14)))</formula>
    </cfRule>
    <cfRule type="containsText" dxfId="93" priority="88" operator="containsText" text="Bajo">
      <formula>NOT(ISERROR(SEARCH("Bajo",V14)))</formula>
    </cfRule>
    <cfRule type="containsText" dxfId="92" priority="89" operator="containsText" text="Medio">
      <formula>NOT(ISERROR(SEARCH("Medio",V14)))</formula>
    </cfRule>
    <cfRule type="containsText" dxfId="91" priority="90" operator="containsText" text="Alto">
      <formula>NOT(ISERROR(SEARCH("Alto",V14)))</formula>
    </cfRule>
    <cfRule type="containsText" dxfId="88" priority="94" operator="containsText" text="Crítico">
      <formula>NOT(ISERROR(SEARCH("Crítico",V14)))</formula>
    </cfRule>
    <cfRule type="expression" dxfId="87" priority="95" stopIfTrue="1">
      <formula>$BT$14</formula>
    </cfRule>
    <cfRule type="cellIs" dxfId="86" priority="96" operator="between">
      <formula>9</formula>
      <formula>15</formula>
    </cfRule>
    <cfRule type="cellIs" dxfId="85" priority="97" operator="between">
      <formula>1</formula>
      <formula>8</formula>
    </cfRule>
    <cfRule type="cellIs" dxfId="84" priority="98" operator="equal">
      <formula>16</formula>
    </cfRule>
    <cfRule type="cellIs" dxfId="83" priority="99" operator="between">
      <formula>1</formula>
      <formula>10</formula>
    </cfRule>
    <cfRule type="cellIs" dxfId="82" priority="100" operator="between">
      <formula>11</formula>
      <formula>17</formula>
    </cfRule>
    <cfRule type="cellIs" dxfId="81" priority="101" operator="between">
      <formula>18</formula>
      <formula>25</formula>
    </cfRule>
    <cfRule type="cellIs" dxfId="80" priority="102" operator="between">
      <formula>1</formula>
      <formula>6</formula>
    </cfRule>
    <cfRule type="cellIs" dxfId="79" priority="103" operator="between">
      <formula>17</formula>
      <formula>25</formula>
    </cfRule>
    <cfRule type="cellIs" dxfId="78" priority="104" operator="between">
      <formula>7</formula>
      <formula>16</formula>
    </cfRule>
    <cfRule type="cellIs" dxfId="77" priority="105" operator="between">
      <formula>1</formula>
      <formula>6</formula>
    </cfRule>
    <cfRule type="expression" dxfId="76" priority="106" stopIfTrue="1">
      <formula>$BT$12</formula>
    </cfRule>
  </conditionalFormatting>
  <conditionalFormatting sqref="AB4:AB7 BT12:BT14">
    <cfRule type="cellIs" dxfId="75" priority="107" operator="between">
      <formula>16</formula>
      <formula>25</formula>
    </cfRule>
    <cfRule type="cellIs" dxfId="74" priority="108" operator="between">
      <formula>9</formula>
      <formula>15</formula>
    </cfRule>
    <cfRule type="cellIs" dxfId="73" priority="109" operator="between">
      <formula>1</formula>
      <formula>8</formula>
    </cfRule>
    <cfRule type="cellIs" dxfId="72" priority="110" operator="equal">
      <formula>16</formula>
    </cfRule>
    <cfRule type="cellIs" dxfId="71" priority="111" operator="between">
      <formula>1</formula>
      <formula>10</formula>
    </cfRule>
    <cfRule type="cellIs" dxfId="70" priority="112" operator="between">
      <formula>11</formula>
      <formula>17</formula>
    </cfRule>
    <cfRule type="cellIs" dxfId="69" priority="113" operator="between">
      <formula>18</formula>
      <formula>25</formula>
    </cfRule>
    <cfRule type="cellIs" dxfId="68" priority="114" operator="between">
      <formula>1</formula>
      <formula>6</formula>
    </cfRule>
    <cfRule type="cellIs" dxfId="67" priority="115" operator="between">
      <formula>17</formula>
      <formula>25</formula>
    </cfRule>
    <cfRule type="cellIs" dxfId="66" priority="116" operator="between">
      <formula>7</formula>
      <formula>16</formula>
    </cfRule>
    <cfRule type="cellIs" dxfId="65" priority="117" operator="between">
      <formula>1</formula>
      <formula>6</formula>
    </cfRule>
  </conditionalFormatting>
  <conditionalFormatting sqref="V20">
    <cfRule type="containsText" dxfId="64" priority="85" operator="containsText" text="Alto">
      <formula>NOT(ISERROR(SEARCH("Alto",V20)))</formula>
    </cfRule>
  </conditionalFormatting>
  <conditionalFormatting sqref="V25">
    <cfRule type="containsText" dxfId="63" priority="69" operator="containsText" text="Alto">
      <formula>NOT(ISERROR(SEARCH("Alto",V25)))</formula>
    </cfRule>
  </conditionalFormatting>
  <conditionalFormatting sqref="V25">
    <cfRule type="containsText" dxfId="62" priority="64" operator="containsText" text="Alto">
      <formula>NOT(ISERROR(SEARCH("Alto",V25)))</formula>
    </cfRule>
    <cfRule type="containsText" dxfId="61" priority="65" operator="containsText" text="Alto">
      <formula>NOT(ISERROR(SEARCH("Alto",V25)))</formula>
    </cfRule>
    <cfRule type="containsText" dxfId="60" priority="66" operator="containsText" text="Bajo">
      <formula>NOT(ISERROR(SEARCH("Bajo",V25)))</formula>
    </cfRule>
    <cfRule type="containsText" dxfId="59" priority="67" operator="containsText" text="Medio">
      <formula>NOT(ISERROR(SEARCH("Medio",V25)))</formula>
    </cfRule>
    <cfRule type="containsText" dxfId="58" priority="68" operator="containsText" text="Alto">
      <formula>NOT(ISERROR(SEARCH("Alto",V25)))</formula>
    </cfRule>
    <cfRule type="containsText" dxfId="55" priority="72" operator="containsText" text="Crítico">
      <formula>NOT(ISERROR(SEARCH("Crítico",V25)))</formula>
    </cfRule>
    <cfRule type="expression" dxfId="54" priority="73" stopIfTrue="1">
      <formula>$BT$14</formula>
    </cfRule>
    <cfRule type="cellIs" dxfId="53" priority="74" operator="between">
      <formula>9</formula>
      <formula>15</formula>
    </cfRule>
    <cfRule type="cellIs" dxfId="52" priority="75" operator="between">
      <formula>1</formula>
      <formula>8</formula>
    </cfRule>
    <cfRule type="cellIs" dxfId="51" priority="76" operator="equal">
      <formula>16</formula>
    </cfRule>
    <cfRule type="cellIs" dxfId="50" priority="77" operator="between">
      <formula>1</formula>
      <formula>10</formula>
    </cfRule>
    <cfRule type="cellIs" dxfId="49" priority="78" operator="between">
      <formula>11</formula>
      <formula>17</formula>
    </cfRule>
    <cfRule type="cellIs" dxfId="48" priority="79" operator="between">
      <formula>18</formula>
      <formula>25</formula>
    </cfRule>
    <cfRule type="cellIs" dxfId="47" priority="80" operator="between">
      <formula>1</formula>
      <formula>6</formula>
    </cfRule>
    <cfRule type="cellIs" dxfId="46" priority="81" operator="between">
      <formula>17</formula>
      <formula>25</formula>
    </cfRule>
    <cfRule type="cellIs" dxfId="45" priority="82" operator="between">
      <formula>7</formula>
      <formula>16</formula>
    </cfRule>
    <cfRule type="cellIs" dxfId="44" priority="83" operator="between">
      <formula>1</formula>
      <formula>6</formula>
    </cfRule>
    <cfRule type="expression" dxfId="43" priority="84" stopIfTrue="1">
      <formula>$BT$12</formula>
    </cfRule>
  </conditionalFormatting>
  <conditionalFormatting sqref="V21">
    <cfRule type="containsText" dxfId="42" priority="63" operator="containsText" text="Alto">
      <formula>NOT(ISERROR(SEARCH("Alto",V21)))</formula>
    </cfRule>
  </conditionalFormatting>
  <conditionalFormatting sqref="V29">
    <cfRule type="containsText" dxfId="41" priority="47" operator="containsText" text="Alto">
      <formula>NOT(ISERROR(SEARCH("Alto",V29)))</formula>
    </cfRule>
  </conditionalFormatting>
  <conditionalFormatting sqref="V29">
    <cfRule type="containsText" dxfId="40" priority="42" operator="containsText" text="Alto">
      <formula>NOT(ISERROR(SEARCH("Alto",V29)))</formula>
    </cfRule>
    <cfRule type="containsText" dxfId="39" priority="43" operator="containsText" text="Alto">
      <formula>NOT(ISERROR(SEARCH("Alto",V29)))</formula>
    </cfRule>
    <cfRule type="containsText" dxfId="38" priority="44" operator="containsText" text="Bajo">
      <formula>NOT(ISERROR(SEARCH("Bajo",V29)))</formula>
    </cfRule>
    <cfRule type="containsText" dxfId="37" priority="45" operator="containsText" text="Medio">
      <formula>NOT(ISERROR(SEARCH("Medio",V29)))</formula>
    </cfRule>
    <cfRule type="containsText" dxfId="36" priority="46" operator="containsText" text="Alto">
      <formula>NOT(ISERROR(SEARCH("Alto",V29)))</formula>
    </cfRule>
    <cfRule type="containsText" dxfId="33" priority="50" operator="containsText" text="Crítico">
      <formula>NOT(ISERROR(SEARCH("Crítico",V29)))</formula>
    </cfRule>
    <cfRule type="expression" dxfId="32" priority="51" stopIfTrue="1">
      <formula>$BT$14</formula>
    </cfRule>
    <cfRule type="cellIs" dxfId="31" priority="52" operator="between">
      <formula>9</formula>
      <formula>15</formula>
    </cfRule>
    <cfRule type="cellIs" dxfId="30" priority="53" operator="between">
      <formula>1</formula>
      <formula>8</formula>
    </cfRule>
    <cfRule type="cellIs" dxfId="29" priority="54" operator="equal">
      <formula>16</formula>
    </cfRule>
    <cfRule type="cellIs" dxfId="28" priority="55" operator="between">
      <formula>1</formula>
      <formula>10</formula>
    </cfRule>
    <cfRule type="cellIs" dxfId="27" priority="56" operator="between">
      <formula>11</formula>
      <formula>17</formula>
    </cfRule>
    <cfRule type="cellIs" dxfId="26" priority="57" operator="between">
      <formula>18</formula>
      <formula>25</formula>
    </cfRule>
    <cfRule type="cellIs" dxfId="25" priority="58" operator="between">
      <formula>1</formula>
      <formula>6</formula>
    </cfRule>
    <cfRule type="cellIs" dxfId="24" priority="59" operator="between">
      <formula>17</formula>
      <formula>25</formula>
    </cfRule>
    <cfRule type="cellIs" dxfId="23" priority="60" operator="between">
      <formula>7</formula>
      <formula>16</formula>
    </cfRule>
    <cfRule type="cellIs" dxfId="22" priority="61" operator="between">
      <formula>1</formula>
      <formula>6</formula>
    </cfRule>
    <cfRule type="expression" dxfId="21" priority="62" stopIfTrue="1">
      <formula>$BT$12</formula>
    </cfRule>
  </conditionalFormatting>
  <conditionalFormatting sqref="V26:V28">
    <cfRule type="containsText" dxfId="20" priority="22" operator="containsText" text="Alto">
      <formula>NOT(ISERROR(SEARCH("Alto",V26)))</formula>
    </cfRule>
    <cfRule type="containsText" dxfId="19" priority="23" operator="containsText" text="Alto">
      <formula>NOT(ISERROR(SEARCH("Alto",V26)))</formula>
    </cfRule>
    <cfRule type="containsText" dxfId="18" priority="24" operator="containsText" text="Bajo">
      <formula>NOT(ISERROR(SEARCH("Bajo",V26)))</formula>
    </cfRule>
    <cfRule type="containsText" dxfId="17" priority="25" operator="containsText" text="Medio">
      <formula>NOT(ISERROR(SEARCH("Medio",V26)))</formula>
    </cfRule>
    <cfRule type="containsText" dxfId="16" priority="26" operator="containsText" text="Alto">
      <formula>NOT(ISERROR(SEARCH("Alto",V26)))</formula>
    </cfRule>
    <cfRule type="containsText" dxfId="13" priority="29" operator="containsText" text="Crítico">
      <formula>NOT(ISERROR(SEARCH("Crítico",V26)))</formula>
    </cfRule>
    <cfRule type="expression" dxfId="12" priority="30" stopIfTrue="1">
      <formula>$BT$14</formula>
    </cfRule>
    <cfRule type="cellIs" dxfId="11" priority="31" operator="between">
      <formula>9</formula>
      <formula>15</formula>
    </cfRule>
    <cfRule type="cellIs" dxfId="10" priority="32" operator="between">
      <formula>1</formula>
      <formula>8</formula>
    </cfRule>
    <cfRule type="cellIs" dxfId="9" priority="33" operator="equal">
      <formula>16</formula>
    </cfRule>
    <cfRule type="cellIs" dxfId="8" priority="34" operator="between">
      <formula>1</formula>
      <formula>10</formula>
    </cfRule>
    <cfRule type="cellIs" dxfId="7" priority="35" operator="between">
      <formula>11</formula>
      <formula>17</formula>
    </cfRule>
    <cfRule type="cellIs" dxfId="6" priority="36" operator="between">
      <formula>18</formula>
      <formula>25</formula>
    </cfRule>
    <cfRule type="cellIs" dxfId="5" priority="37" operator="between">
      <formula>1</formula>
      <formula>6</formula>
    </cfRule>
    <cfRule type="cellIs" dxfId="4" priority="38" operator="between">
      <formula>17</formula>
      <formula>25</formula>
    </cfRule>
    <cfRule type="cellIs" dxfId="3" priority="39" operator="between">
      <formula>7</formula>
      <formula>16</formula>
    </cfRule>
    <cfRule type="cellIs" dxfId="2" priority="40" operator="between">
      <formula>1</formula>
      <formula>6</formula>
    </cfRule>
    <cfRule type="expression" dxfId="1" priority="41" stopIfTrue="1">
      <formula>$BT$12</formula>
    </cfRule>
  </conditionalFormatting>
  <conditionalFormatting sqref="V17">
    <cfRule type="containsText" dxfId="0" priority="1" operator="containsText" text="Alto">
      <formula>NOT(ISERROR(SEARCH("Alto",V17)))</formula>
    </cfRule>
  </conditionalFormatting>
  <dataValidations count="4">
    <dataValidation type="list" allowBlank="1" showInputMessage="1" showErrorMessage="1" sqref="E14:N31 I32:M32 F32:G32" xr:uid="{508D7A78-BD92-43C9-B3DC-C5D32D13E47E}">
      <formula1>$AM$12:$AM$12</formula1>
    </dataValidation>
    <dataValidation type="list" allowBlank="1" showInputMessage="1" showErrorMessage="1" sqref="P14:P31" xr:uid="{EFC931CD-51E3-4C16-9B30-082DF3B851C5}">
      <formula1>$BS$12:$BS$12</formula1>
    </dataValidation>
    <dataValidation allowBlank="1" showInputMessage="1" showErrorMessage="1" prompt="Sí_x000a_No" sqref="O9:P12" xr:uid="{0909F924-9B57-4288-B98D-AAFBE4EA5AFD}"/>
    <dataValidation type="list" allowBlank="1" showInputMessage="1" showErrorMessage="1" sqref="V14:V32" xr:uid="{12D54030-5B50-42D0-A097-CA782E1F97B1}">
      <formula1>$BT$12:$BT$14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2" operator="containsText" id="{857A3089-B052-4BCE-8680-C0686E035212}">
            <xm:f>NOT(ISERROR(SEARCH($BT$14,V14)))</xm:f>
            <xm:f>$BT$14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</x14:dxf>
          </x14:cfRule>
          <x14:cfRule type="containsText" priority="93" operator="containsText" id="{2B3663CD-AD7B-4EC1-8471-E3AD60BCA7F1}">
            <xm:f>NOT(ISERROR(SEARCH(#REF!,V14)))</xm:f>
            <xm:f>#REF!</xm:f>
            <x14:dxf>
              <font>
                <b/>
                <i val="0"/>
                <color theme="1"/>
              </font>
              <fill>
                <patternFill>
                  <bgColor rgb="FFFFFF00"/>
                </patternFill>
              </fill>
            </x14:dxf>
          </x14:cfRule>
          <xm:sqref>V14:V24 V30:V32</xm:sqref>
        </x14:conditionalFormatting>
        <x14:conditionalFormatting xmlns:xm="http://schemas.microsoft.com/office/excel/2006/main">
          <x14:cfRule type="containsText" priority="70" operator="containsText" id="{965581DB-51F5-4338-9377-77A534A3090E}">
            <xm:f>NOT(ISERROR(SEARCH($BT$14,V25)))</xm:f>
            <xm:f>$BT$14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</x14:dxf>
          </x14:cfRule>
          <x14:cfRule type="containsText" priority="71" operator="containsText" id="{353758CC-FD54-4293-8BF6-36224AB465F2}">
            <xm:f>NOT(ISERROR(SEARCH(#REF!,V25)))</xm:f>
            <xm:f>#REF!</xm:f>
            <x14:dxf>
              <font>
                <b/>
                <i val="0"/>
                <color theme="1"/>
              </font>
              <fill>
                <patternFill>
                  <bgColor rgb="FFFFFF00"/>
                </patternFill>
              </fill>
            </x14:dxf>
          </x14:cfRule>
          <xm:sqref>V25</xm:sqref>
        </x14:conditionalFormatting>
        <x14:conditionalFormatting xmlns:xm="http://schemas.microsoft.com/office/excel/2006/main">
          <x14:cfRule type="containsText" priority="48" operator="containsText" id="{02730B4B-2309-40A1-859E-694F4917B57D}">
            <xm:f>NOT(ISERROR(SEARCH($BT$14,V29)))</xm:f>
            <xm:f>$BT$14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</x14:dxf>
          </x14:cfRule>
          <x14:cfRule type="containsText" priority="49" operator="containsText" id="{3E236ED4-3012-4ADC-BB05-6D2E11C21858}">
            <xm:f>NOT(ISERROR(SEARCH(#REF!,V29)))</xm:f>
            <xm:f>#REF!</xm:f>
            <x14:dxf>
              <font>
                <b/>
                <i val="0"/>
                <color theme="1"/>
              </font>
              <fill>
                <patternFill>
                  <bgColor rgb="FFFFFF00"/>
                </patternFill>
              </fill>
            </x14:dxf>
          </x14:cfRule>
          <xm:sqref>V29</xm:sqref>
        </x14:conditionalFormatting>
        <x14:conditionalFormatting xmlns:xm="http://schemas.microsoft.com/office/excel/2006/main">
          <x14:cfRule type="containsText" priority="27" operator="containsText" id="{10CF87ED-D72E-4879-9572-17BC8AF3D5AC}">
            <xm:f>NOT(ISERROR(SEARCH($BT$14,V26)))</xm:f>
            <xm:f>$BT$14</xm:f>
            <x14:dxf>
              <font>
                <b/>
                <i val="0"/>
              </font>
              <fill>
                <patternFill>
                  <bgColor rgb="FF00B050"/>
                </patternFill>
              </fill>
            </x14:dxf>
          </x14:cfRule>
          <x14:cfRule type="containsText" priority="28" operator="containsText" id="{793C6718-71FD-420A-9603-0D1B3F9602D6}">
            <xm:f>NOT(ISERROR(SEARCH(#REF!,V26)))</xm:f>
            <xm:f>#REF!</xm:f>
            <x14:dxf>
              <font>
                <b/>
                <i val="0"/>
                <color theme="1"/>
              </font>
              <fill>
                <patternFill>
                  <bgColor rgb="FFFFFF00"/>
                </patternFill>
              </fill>
            </x14:dxf>
          </x14:cfRule>
          <xm:sqref>V26:V28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37EA0-84AB-4997-8F88-EF6E101401D7}">
  <dimension ref="B2:C18"/>
  <sheetViews>
    <sheetView workbookViewId="0">
      <selection activeCell="C2" sqref="C2:C18"/>
    </sheetView>
  </sheetViews>
  <sheetFormatPr defaultRowHeight="14.5"/>
  <cols>
    <col min="2" max="2" width="84.36328125" customWidth="1"/>
    <col min="3" max="3" width="64.6328125" customWidth="1"/>
  </cols>
  <sheetData>
    <row r="2" spans="2:3" ht="52">
      <c r="B2" s="132" t="s">
        <v>52</v>
      </c>
      <c r="C2" t="str">
        <f>UPPER(LEFT(B2,1)) &amp; LOWER(MID(B2,2,LEN(B2)))</f>
        <v>Prueba funcional de equipo con energía electrica-mecanica</v>
      </c>
    </row>
    <row r="3" spans="2:3" ht="52">
      <c r="B3" s="67" t="s">
        <v>48</v>
      </c>
      <c r="C3" t="str">
        <f t="shared" ref="C3:C18" si="0">UPPER(LEFT(B3,1)) &amp; LOWER(MID(B3,2,LEN(B3)))</f>
        <v>Inspección de equipos de perforación de taladro largo</v>
      </c>
    </row>
    <row r="4" spans="2:3" ht="52">
      <c r="B4" s="67" t="s">
        <v>49</v>
      </c>
      <c r="C4" t="str">
        <f t="shared" si="0"/>
        <v>Lubricación y engrase de equipos de perforación de taladros</v>
      </c>
    </row>
    <row r="5" spans="2:3" ht="52">
      <c r="B5" s="67" t="s">
        <v>50</v>
      </c>
      <c r="C5" t="str">
        <f t="shared" si="0"/>
        <v>Mantenimiento preventivo de equipo drill taladro largo</v>
      </c>
    </row>
    <row r="6" spans="2:3" ht="52">
      <c r="B6" s="67" t="s">
        <v>51</v>
      </c>
      <c r="C6" t="str">
        <f t="shared" si="0"/>
        <v>Cambio de componentes eléctricos de equipos de simba-taladro largo</v>
      </c>
    </row>
    <row r="7" spans="2:3" ht="78">
      <c r="B7" s="67" t="s">
        <v>53</v>
      </c>
      <c r="C7" t="str">
        <f t="shared" si="0"/>
        <v>Inspección eléctrico y mecánico de equipos de
simba-taladro largo</v>
      </c>
    </row>
    <row r="8" spans="2:3" ht="52">
      <c r="B8" s="67" t="s">
        <v>54</v>
      </c>
      <c r="C8" t="str">
        <f t="shared" si="0"/>
        <v>Mantenimiento preventivo
del sistema hidráulico</v>
      </c>
    </row>
    <row r="9" spans="2:3" ht="78">
      <c r="B9" s="67" t="s">
        <v>55</v>
      </c>
      <c r="C9" t="str">
        <f t="shared" si="0"/>
        <v>Manteniminto y reparacion de perforadoras de
equipos taladros largos</v>
      </c>
    </row>
    <row r="10" spans="2:3" ht="78">
      <c r="B10" s="67" t="s">
        <v>56</v>
      </c>
      <c r="C10" t="str">
        <f t="shared" si="0"/>
        <v>Cambio de shank de perforadora de equipos de
perforación</v>
      </c>
    </row>
    <row r="11" spans="2:3" ht="78">
      <c r="B11" s="67" t="s">
        <v>57</v>
      </c>
      <c r="C11" t="str">
        <f t="shared" si="0"/>
        <v>Cambio de cable de avance y retorno de equipos
de taladro largo</v>
      </c>
    </row>
    <row r="12" spans="2:3" ht="52">
      <c r="B12" s="67" t="s">
        <v>58</v>
      </c>
      <c r="C12" t="str">
        <f t="shared" si="0"/>
        <v>Mantenimiento preventivo del compresor.</v>
      </c>
    </row>
    <row r="13" spans="2:3" ht="78">
      <c r="B13" s="67" t="s">
        <v>59</v>
      </c>
      <c r="C13" t="str">
        <f t="shared" si="0"/>
        <v>Cambio de faja y ventilador de compresor de
equipos simba-taladros largo</v>
      </c>
    </row>
    <row r="14" spans="2:3" ht="52">
      <c r="B14" s="67" t="s">
        <v>64</v>
      </c>
      <c r="C14" t="str">
        <f t="shared" si="0"/>
        <v>Desmontaje y montaje de perforadora
hidraulica de taladros largos</v>
      </c>
    </row>
    <row r="15" spans="2:3" ht="78">
      <c r="B15" s="67" t="s">
        <v>60</v>
      </c>
      <c r="C15" t="str">
        <f t="shared" si="0"/>
        <v>Cambio de mangueras hidraulicas de boom
brazo-viga</v>
      </c>
    </row>
    <row r="16" spans="2:3" ht="52">
      <c r="B16" s="67" t="s">
        <v>61</v>
      </c>
      <c r="C16" t="str">
        <f t="shared" si="0"/>
        <v>Inspección y evaluación de motor diesel</v>
      </c>
    </row>
    <row r="17" spans="2:3" ht="78">
      <c r="B17" s="67" t="s">
        <v>62</v>
      </c>
      <c r="C17" t="str">
        <f t="shared" si="0"/>
        <v>Mantenimiento preventivo de motor diesel de
taladros largos</v>
      </c>
    </row>
    <row r="18" spans="2:3" ht="52">
      <c r="B18" s="67" t="s">
        <v>63</v>
      </c>
      <c r="C18" t="str">
        <f t="shared" si="0"/>
        <v>Empalmes de cables electricos
de equipos simba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5EF22-4C59-40C2-9252-FBC7CA780BA1}">
  <dimension ref="D12:F13"/>
  <sheetViews>
    <sheetView zoomScale="50" zoomScaleNormal="50" workbookViewId="0">
      <selection activeCell="H11" sqref="H11:H14"/>
    </sheetView>
  </sheetViews>
  <sheetFormatPr defaultColWidth="11.453125" defaultRowHeight="14.5"/>
  <cols>
    <col min="1" max="4" width="11.453125" style="3"/>
    <col min="5" max="5" width="31" style="3" customWidth="1"/>
    <col min="6" max="16384" width="11.453125" style="3"/>
  </cols>
  <sheetData>
    <row r="12" spans="4:6" ht="15.75" customHeight="1">
      <c r="D12" s="131"/>
      <c r="F12" s="131"/>
    </row>
    <row r="13" spans="4:6" ht="15">
      <c r="D13" s="131"/>
      <c r="E13" s="4"/>
      <c r="F13" s="131"/>
    </row>
  </sheetData>
  <mergeCells count="2">
    <mergeCell ref="D12:D13"/>
    <mergeCell ref="F12:F1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415DB709CD1545A2CC5066B4D78BBF" ma:contentTypeVersion="15" ma:contentTypeDescription="Create a new document." ma:contentTypeScope="" ma:versionID="433b84e1d2cd9e28e33eae62e773a983">
  <xsd:schema xmlns:xsd="http://www.w3.org/2001/XMLSchema" xmlns:xs="http://www.w3.org/2001/XMLSchema" xmlns:p="http://schemas.microsoft.com/office/2006/metadata/properties" xmlns:ns2="faebd1bc-70d7-40cc-bc20-8ffb1943fbd0" xmlns:ns3="6f51ba61-91e9-457e-8027-1ae664ff3e6c" targetNamespace="http://schemas.microsoft.com/office/2006/metadata/properties" ma:root="true" ma:fieldsID="e137bb2252d552b3ca010c9d15354f64" ns2:_="" ns3:_="">
    <xsd:import namespace="faebd1bc-70d7-40cc-bc20-8ffb1943fbd0"/>
    <xsd:import namespace="6f51ba61-91e9-457e-8027-1ae664ff3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bd1bc-70d7-40cc-bc20-8ffb1943fb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451f38-cc85-4680-9c46-83d425c01782}" ma:internalName="TaxCatchAll" ma:showField="CatchAllData" ma:web="faebd1bc-70d7-40cc-bc20-8ffb1943f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1ba61-91e9-457e-8027-1ae664ff3e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0007cc-3204-4486-9a27-5099ed4623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51ba61-91e9-457e-8027-1ae664ff3e6c">
      <Terms xmlns="http://schemas.microsoft.com/office/infopath/2007/PartnerControls"/>
    </lcf76f155ced4ddcb4097134ff3c332f>
    <TaxCatchAll xmlns="faebd1bc-70d7-40cc-bc20-8ffb1943fbd0" xsi:nil="true"/>
  </documentManagement>
</p:properties>
</file>

<file path=customXml/itemProps1.xml><?xml version="1.0" encoding="utf-8"?>
<ds:datastoreItem xmlns:ds="http://schemas.openxmlformats.org/officeDocument/2006/customXml" ds:itemID="{80FE3A9A-BF09-42A9-912F-A338BA3CD6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D44E60-20D3-4B6A-BA6B-22360D990BF8}"/>
</file>

<file path=customXml/itemProps3.xml><?xml version="1.0" encoding="utf-8"?>
<ds:datastoreItem xmlns:ds="http://schemas.openxmlformats.org/officeDocument/2006/customXml" ds:itemID="{6A2C1CFA-2BE1-43B2-B879-E3A8CF972112}">
  <ds:schemaRefs>
    <ds:schemaRef ds:uri="http://purl.org/dc/elements/1.1/"/>
    <ds:schemaRef ds:uri="http://schemas.openxmlformats.org/package/2006/metadata/core-properties"/>
    <ds:schemaRef ds:uri="http://purl.org/dc/terms/"/>
    <ds:schemaRef ds:uri="6449fc0e-7e2b-49d7-ab59-671c8e4c436a"/>
    <ds:schemaRef ds:uri="http://schemas.microsoft.com/office/2006/documentManagement/types"/>
    <ds:schemaRef ds:uri="http://schemas.microsoft.com/office/2006/metadata/properties"/>
    <ds:schemaRef ds:uri="644f4240-50da-4e9e-96b6-43dc49a77531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e58707db-cea7-4907-92d1-cf323291762b}" enabled="1" method="Standard" siteId="{e11cbe9c-f680-44b9-9d42-d705f740b88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Formato</vt:lpstr>
      <vt:lpstr>Sheet1</vt:lpstr>
      <vt:lpstr>Indicador</vt:lpstr>
      <vt:lpstr>Formato!Print_Area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2026-02-25T22:20:01Z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0x010100F5415DB709CD1545A2CC5066B4D78BBF</vt:lpwstr>
  </property>
  <property fmtid="{D5CDD505-2E9C-101B-9397-08002B2CF9AE}" pid="3" name="MediaServiceImageTags">
    <vt:lpwstr/>
  </property>
</Properties>
</file>