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nnections.xml" ContentType="application/vnd.openxmlformats-officedocument.spreadsheetml.connection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48.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7.xml" ContentType="application/vnd.openxmlformats-officedocument.spreadsheetml.table+xml"/>
  <Override PartName="/xl/tables/table46.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49.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92.xml" ContentType="application/vnd.openxmlformats-officedocument.spreadsheetml.table+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D:\01 ERICK CORDOVA\OneDrive - Manuli\01  SG - SSOMA\11 CLIENTES\SIG - OBRAS\10 GMI - CASAPALCA\AUDITORIA 2023\09 IPERC\"/>
    </mc:Choice>
  </mc:AlternateContent>
  <xr:revisionPtr revIDLastSave="0" documentId="13_ncr:1_{2382C827-9D21-4306-A35F-61E1DE87E6BE}" xr6:coauthVersionLast="47" xr6:coauthVersionMax="47" xr10:uidLastSave="{00000000-0000-0000-0000-000000000000}"/>
  <bookViews>
    <workbookView xWindow="-108" yWindow="-108" windowWidth="23256" windowHeight="12576" tabRatio="673" firstSheet="5" activeTab="6" xr2:uid="{00000000-000D-0000-FFFF-FFFF00000000}"/>
  </bookViews>
  <sheets>
    <sheet name="REG REVISION 23-11" sheetId="33" state="hidden" r:id="rId1"/>
    <sheet name="DIAGRAMA DE PROCESO" sheetId="32" state="hidden" r:id="rId2"/>
    <sheet name="Hoja1 (2)" sheetId="14" state="hidden" r:id="rId3"/>
    <sheet name="DATOS MA" sheetId="26" state="hidden" r:id="rId4"/>
    <sheet name="DATOS SSO" sheetId="27" state="hidden" r:id="rId5"/>
    <sheet name="DIAGRAMA DE PROCESO OK" sheetId="34" r:id="rId6"/>
    <sheet name="TH" sheetId="31" r:id="rId7"/>
    <sheet name="RIESGO" sheetId="11" state="hidden" r:id="rId8"/>
    <sheet name="Valoración de Riesgo" sheetId="16" state="hidden" r:id="rId9"/>
    <sheet name="Tabla de Peligros y Riesgo" sheetId="28" state="hidden" r:id="rId10"/>
    <sheet name="LISTA DE ASPECTOS - IMPACTOS" sheetId="29" state="hidden" r:id="rId11"/>
    <sheet name="Hoja1" sheetId="13" state="hidden" r:id="rId12"/>
    <sheet name="LISTA DEPLEGABLE" sheetId="30" state="hidden" r:id="rId13"/>
  </sheets>
  <externalReferences>
    <externalReference r:id="rId14"/>
    <externalReference r:id="rId15"/>
  </externalReferences>
  <definedNames>
    <definedName name="_xlnm._FilterDatabase" localSheetId="1" hidden="1">'DIAGRAMA DE PROCESO'!$A$8:$F$2783</definedName>
    <definedName name="_xlnm._FilterDatabase" localSheetId="9" hidden="1">'Tabla de Peligros y Riesgo'!$B$1:$E$226</definedName>
    <definedName name="_xlnm._FilterDatabase" localSheetId="6" hidden="1">TH!$F$16:$J$92</definedName>
    <definedName name="ACOSO_LABORAL">'Tabla de Peligros y Riesgo'!$R$41:$R$47</definedName>
    <definedName name="ACOSO_SEXUAL">'Tabla de Peligros y Riesgo'!$T$39:$T$44</definedName>
    <definedName name="_xlnm.Print_Area" localSheetId="1">'DIAGRAMA DE PROCESO'!$A$1:$F$2791</definedName>
    <definedName name="_xlnm.Print_Area" localSheetId="6">TH!$A$1:$AB$92</definedName>
    <definedName name="COMPONENTES_SIN_AUTORIZACIÓN">'LISTA DE ASPECTOS - IMPACTOS'!$R$23</definedName>
    <definedName name="CONSECUENCIAS">'[1]Lista de Ftes riesgo'!$G$6:$G$18</definedName>
    <definedName name="CONSUMO_DE_AGREGADOS">'LISTA DE ASPECTOS - IMPACTOS'!$L$26</definedName>
    <definedName name="CONSUMO_DE_AGUA">'LISTA DE ASPECTOS - IMPACTOS'!$R$14</definedName>
    <definedName name="CONSUMO_DE_COMBUSTIBLE">'LISTA DE ASPECTOS - IMPACTOS'!$R$11</definedName>
    <definedName name="CONSUMO_DE_ENERGÍA_ELÉCTRICA">'LISTA DE ASPECTOS - IMPACTOS'!$R$8</definedName>
    <definedName name="CONSUMO_DE_GASES_GLP_PROPANO">'LISTA DE ASPECTOS - IMPACTOS'!$N$26</definedName>
    <definedName name="CONSUMO_DE_MADERA">'LISTA DE ASPECTOS - IMPACTOS'!$R$17</definedName>
    <definedName name="CONSUMO_DE_PAPEL">'LISTA DE ASPECTOS - IMPACTOS'!$R$20</definedName>
    <definedName name="CONTACTO_CON_AGENTES_INFECCIOSOS">'Tabla de Peligros y Riesgo'!$X$8:$X$13</definedName>
    <definedName name="CONTACTO_CON_ELEMENTOS_PUNZO_CORTANTE">'Tabla de Peligros y Riesgo'!$AB$48:$AB$52</definedName>
    <definedName name="CONTACTO_CON_ENERGIA_ELECTRICA">'Tabla de Peligros y Riesgo'!$P$24:$P$34</definedName>
    <definedName name="CONTACTO_CON_FLUIDOS_CORPORALES">'Tabla de Peligros y Riesgo'!$X$23:$X$25</definedName>
    <definedName name="CONTACTO_CON_PARTES_MOVILES_DE_MAQUINAS_Y_HERRAMIENTAS">'Tabla de Peligros y Riesgo'!$T$24:$T$29</definedName>
    <definedName name="CONTACTO_CON_RESIDUOS_SOLIDOS">'Tabla de Peligros y Riesgo'!$Z$8:$Z$11</definedName>
    <definedName name="DatosExternos_1" localSheetId="2" hidden="1">'Hoja1 (2)'!$A$1:$A$5</definedName>
    <definedName name="DERRAME_DE_AGUA_RESIDUAL">'LISTA DE ASPECTOS - IMPACTOS'!$N$11:$N$12</definedName>
    <definedName name="DERRAME_DE_HIDROCARBUROS_LUBRICANTES">'LISTA DE ASPECTOS - IMPACTOS'!$V$8:$V$9</definedName>
    <definedName name="DERRAME_DE_MINERAL">'LISTA DE ASPECTOS - IMPACTOS'!$N$8</definedName>
    <definedName name="DERRAME_DE_PRODUCTOS_QUIMICOS">'LISTA DE ASPECTOS - IMPACTOS'!$N$15:$N$17</definedName>
    <definedName name="DERRAME_DE_RELAVES">'LISTA DE ASPECTOS - IMPACTOS'!$N$20:$N$21</definedName>
    <definedName name="DISPOSICIÓN_DE_DESMONTES">'LISTA DE ASPECTOS - IMPACTOS'!$R$26</definedName>
    <definedName name="DISPOSICIÓN_DE_RELAVES">'LISTA DE ASPECTOS - IMPACTOS'!$P$26</definedName>
    <definedName name="EMISIÓN_DE_GASES">'LISTA DE ASPECTOS - IMPACTOS'!$P$8:$P$11</definedName>
    <definedName name="EMISIÓN_DE_MATERIAL_PARTICULADO_POLVO">'LISTA DE ASPECTOS - IMPACTOS'!$T$12:$T$13</definedName>
    <definedName name="EXPOSICION_A_RADIACION_IONZANTE">'Tabla de Peligros y Riesgo'!$V$39:$V$40</definedName>
    <definedName name="EXPOSICION_A_RADIACION_NO_IONZANTE">'Tabla de Peligros y Riesgo'!$T$34:$T$35</definedName>
    <definedName name="EXPOSICION_A_RUIDO">'Tabla de Peligros y Riesgo'!$X$2:$X$5</definedName>
    <definedName name="EXPOSICIÓN_A_TEMPERATURAS_EXTREMAS">'Tabla de Peligros y Riesgo'!$R$31:$R$37</definedName>
    <definedName name="EXPOSICION_A_VIBRACION">'Tabla de Peligros y Riesgo'!$Z$2:$Z$4</definedName>
    <definedName name="FLUIDO_EN_DETRITOS">'Tabla de Peligros y Riesgo'!$X$29:$X$30</definedName>
    <definedName name="FUENTES">'[1]Lista de Ftes riesgo'!$B$3:$B$72</definedName>
    <definedName name="GENERACIÓN_DE_AGUA_RESIDUAL_DOMÉSTICA">'LISTA DE ASPECTOS - IMPACTOS'!$J$10:$J$11</definedName>
    <definedName name="GENERACIÓN_DE_AGUA_RESIDUAL_INDUSTRIAL">'LISTA DE ASPECTOS - IMPACTOS'!$J$14:$J$20</definedName>
    <definedName name="GENERACIÓN_DE_DESMONTE">'LISTA DE ASPECTOS - IMPACTOS'!$T$26</definedName>
    <definedName name="GENERACIÓN_DE_RESIDUOS_DE_APARATOS_ELÉCTRICOS_Y_ELECTRÓNICOS_RAEE">'LISTA DE ASPECTOS - IMPACTOS'!$P$3:$P$5</definedName>
    <definedName name="GENERACIÓN_DE_RESIDUOS_SÓLIDOS_METÁLICOS">'LISTA DE ASPECTOS - IMPACTOS'!$N$3:$N$4</definedName>
    <definedName name="GENERACIÓN_DE_RESIDUOS_SÓLIDOS_METALURGICOS_PELIGROSOS_RELAVES">'LISTA DE ASPECTOS - IMPACTOS'!$V$26</definedName>
    <definedName name="GENERACIÓN_DE_RESIDUOS_SÓLIDOS_NO_PELIGROSOS">'LISTA DE ASPECTOS - IMPACTOS'!$J$3:$J$7</definedName>
    <definedName name="GENERACIÓN_DE_RESIDUOS_SÓLIDOS_NO_PELIGROSOS_DE_CONSTRUCCIÓN">'LISTA DE ASPECTOS - IMPACTOS'!$R$3</definedName>
    <definedName name="GENERACIÓN_DE_RESIDUOS_SÓLIDOS_PELIGROSOS">'LISTA DE ASPECTOS - IMPACTOS'!$L$3:$L$14</definedName>
    <definedName name="GENERACIÓN_DE_RESIDUOS_SÓLIDOS_PELIGROSOS_BIOCONTAMINADOS">'LISTA DE ASPECTOS - IMPACTOS'!$V$3:$V$4</definedName>
    <definedName name="GENERACIÓN_DE_RUIDO">'LISTA DE ASPECTOS - IMPACTOS'!$L$17</definedName>
    <definedName name="GENERACIÓN_DE_VIBRACIÓN">'LISTA DE ASPECTOS - IMPACTOS'!$L$20</definedName>
    <definedName name="INESTABILIDAD_DE_ESTRUCTURA">'Tabla de Peligros y Riesgo'!$T$2:$T$14</definedName>
    <definedName name="INESTABILIDAD_DE_IZAJE_DE_CARGAS">'Tabla de Peligros y Riesgo'!$X$36:$X$43</definedName>
    <definedName name="INESTABILIDAD_DE_SUELOS">'Tabla de Peligros y Riesgo'!$P$15:$P$21</definedName>
    <definedName name="INESTABILIDAD_DEL_MACIZO_ROCOSO">'Tabla de Peligros y Riesgo'!$V$2:$V$11</definedName>
    <definedName name="INUNDACIÓN">'Tabla de Peligros y Riesgo'!$V$43:$V$47</definedName>
    <definedName name="LIBERACIÓN_INTEMPESTIVA_DE_ENERGIA_POR_EXPLOSIVOS">'Tabla de Peligros y Riesgo'!$Z$36:$Z$40</definedName>
    <definedName name="LISTA_IMPACTOS_AMBIENTALES">'LISTA DE ASPECTOS - IMPACTOS'!$C$2:$F$63</definedName>
    <definedName name="MA">'LISTA DEPLEGABLE'!$F$2:$F$35</definedName>
    <definedName name="MANEJO_DE_RELACIONES_COMUNITARIAS">'LISTA DE ASPECTOS - IMPACTOS'!$T$23</definedName>
    <definedName name="MANIPULACIÓN_DE_CARGAS">'Tabla de Peligros y Riesgo'!$Z$15:$Z$23</definedName>
    <definedName name="MOVIMIENTO_DE_TIERRAS">'LISTA DE ASPECTOS - IMPACTOS'!$T$8:$T$9</definedName>
    <definedName name="MOVIMIENTOS_REPETITIVOS">'Tabla de Peligros y Riesgo'!$P$37:$P$40</definedName>
    <definedName name="OTROS">'Tabla de Peligros y Riesgo'!$P$51:$P$54</definedName>
    <definedName name="PERDIDA_DE_CONTENSIÓN_DE_SUSTANCIAS_QUIMICAS">'Tabla de Peligros y Riesgo'!$V$16:$V$34</definedName>
    <definedName name="PÉRDIDA_DE_CONTROL_DE_VEHICULOS_Y_EQUIPOS">'Tabla de Peligros y Riesgo'!$R$12:$R$23</definedName>
    <definedName name="PERDIDA_DE_EQUILIBRIO">'Tabla de Peligros y Riesgo'!$P$2:$P$12</definedName>
    <definedName name="POSTURA">'Tabla de Peligros y Riesgo'!$R$2:$R$9</definedName>
    <definedName name="SALPICADURA">'Tabla de Peligros y Riesgo'!$P$47</definedName>
    <definedName name="SARS_COV_2">'Tabla de Peligros y Riesgo'!$P$43</definedName>
    <definedName name="SE">'LISTA DEPLEGABLE'!$B$2:$B$32</definedName>
    <definedName name="SISMO">'Tabla de Peligros y Riesgo'!$AB$44</definedName>
    <definedName name="_xlnm.Print_Titles" localSheetId="1">'DIAGRAMA DE PROCESO'!$8:$8</definedName>
    <definedName name="_xlnm.Print_Titles" localSheetId="6">TH!$16:$17</definedName>
    <definedName name="TORMENTAS_ELECTRICAS">'Tabla de Peligros y Riesgo'!$Z$29:$Z$31</definedName>
    <definedName name="TRABAJOS_EN_ALTURA">'Tabla de Peligros y Riesgo'!$AB$2:$AB$37</definedName>
    <definedName name="USO_DE_FUENTES_RADIOACTIVAS">'LISTA DE ASPECTOS - IMPACTOS'!$J$26</definedName>
    <definedName name="USO_DE_PCB_BIFENILOS_POLICLORADOS">'LISTA DE ASPECTOS - IMPACTOS'!$T$3</definedName>
    <definedName name="VERTIMIENTO_DE_AGUA_INDUSTRIAL">'LISTA DE ASPECTOS - IMPACTOS'!$J$23</definedName>
  </definedNames>
  <calcPr calcId="191028"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0" i="31" l="1"/>
  <c r="W80" i="31" s="1"/>
  <c r="Y80" i="31" s="1"/>
  <c r="J80" i="31"/>
  <c r="I80" i="31"/>
  <c r="M70" i="31"/>
  <c r="W70" i="31" s="1"/>
  <c r="Y70" i="31" s="1"/>
  <c r="J70" i="31"/>
  <c r="I70" i="31"/>
  <c r="M63" i="31"/>
  <c r="W63" i="31" s="1"/>
  <c r="Y63" i="31" s="1"/>
  <c r="J63" i="31"/>
  <c r="I63" i="31"/>
  <c r="M52" i="31"/>
  <c r="W52" i="31" s="1"/>
  <c r="Y52" i="31" s="1"/>
  <c r="J52" i="31"/>
  <c r="I52" i="31"/>
  <c r="M25" i="31"/>
  <c r="W25" i="31" s="1"/>
  <c r="Y25" i="31" s="1"/>
  <c r="J25" i="31"/>
  <c r="I25" i="31"/>
  <c r="M89" i="31"/>
  <c r="W89" i="31" s="1"/>
  <c r="Y89" i="31" s="1"/>
  <c r="J89" i="31"/>
  <c r="I89" i="31"/>
  <c r="M85" i="31"/>
  <c r="W85" i="31" s="1"/>
  <c r="Y85" i="31" s="1"/>
  <c r="J85" i="31"/>
  <c r="I85" i="31"/>
  <c r="M86" i="31"/>
  <c r="X86" i="31" s="1"/>
  <c r="J86" i="31"/>
  <c r="I86" i="31"/>
  <c r="M84" i="31"/>
  <c r="W84" i="31" s="1"/>
  <c r="Y84" i="31" s="1"/>
  <c r="J84" i="31"/>
  <c r="I84" i="31"/>
  <c r="M83" i="31"/>
  <c r="X83" i="31" s="1"/>
  <c r="J83" i="31"/>
  <c r="I83" i="31"/>
  <c r="M82" i="31"/>
  <c r="W82" i="31" s="1"/>
  <c r="Y82" i="31" s="1"/>
  <c r="I82" i="31"/>
  <c r="M81" i="31"/>
  <c r="W81" i="31" s="1"/>
  <c r="Y81" i="31" s="1"/>
  <c r="J81" i="31"/>
  <c r="I81" i="31"/>
  <c r="M79" i="31"/>
  <c r="W79" i="31" s="1"/>
  <c r="Y79" i="31" s="1"/>
  <c r="J79" i="31"/>
  <c r="I79" i="31"/>
  <c r="M78" i="31"/>
  <c r="X78" i="31" s="1"/>
  <c r="I78" i="31"/>
  <c r="M77" i="31"/>
  <c r="X77" i="31" s="1"/>
  <c r="J77" i="31"/>
  <c r="I77" i="31"/>
  <c r="M76" i="31"/>
  <c r="W76" i="31" s="1"/>
  <c r="Y76" i="31" s="1"/>
  <c r="J76" i="31"/>
  <c r="I76" i="31"/>
  <c r="M75" i="31"/>
  <c r="W75" i="31" s="1"/>
  <c r="Y75" i="31" s="1"/>
  <c r="J75" i="31"/>
  <c r="I75" i="31"/>
  <c r="M74" i="31"/>
  <c r="X74" i="31" s="1"/>
  <c r="J74" i="31"/>
  <c r="I74" i="31"/>
  <c r="M73" i="31"/>
  <c r="W73" i="31" s="1"/>
  <c r="Y73" i="31" s="1"/>
  <c r="I73" i="31"/>
  <c r="M72" i="31"/>
  <c r="W72" i="31" s="1"/>
  <c r="Y72" i="31" s="1"/>
  <c r="J72" i="31"/>
  <c r="I72" i="31"/>
  <c r="M71" i="31"/>
  <c r="X71" i="31" s="1"/>
  <c r="I71" i="31"/>
  <c r="M69" i="31"/>
  <c r="W69" i="31" s="1"/>
  <c r="Y69" i="31" s="1"/>
  <c r="J69" i="31"/>
  <c r="I69" i="31"/>
  <c r="M68" i="31"/>
  <c r="W68" i="31" s="1"/>
  <c r="Y68" i="31" s="1"/>
  <c r="I68" i="31"/>
  <c r="M67" i="31"/>
  <c r="X67" i="31" s="1"/>
  <c r="J67" i="31"/>
  <c r="I67" i="31"/>
  <c r="M59" i="31"/>
  <c r="X59" i="31" s="1"/>
  <c r="J59" i="31"/>
  <c r="I59" i="31"/>
  <c r="M58" i="31"/>
  <c r="W58" i="31" s="1"/>
  <c r="Y58" i="31" s="1"/>
  <c r="J58" i="31"/>
  <c r="I58" i="31"/>
  <c r="M57" i="31"/>
  <c r="X57" i="31" s="1"/>
  <c r="J57" i="31"/>
  <c r="I57" i="31"/>
  <c r="M56" i="31"/>
  <c r="W56" i="31" s="1"/>
  <c r="Y56" i="31" s="1"/>
  <c r="I56" i="31"/>
  <c r="M55" i="31"/>
  <c r="W55" i="31" s="1"/>
  <c r="Y55" i="31" s="1"/>
  <c r="J55" i="31"/>
  <c r="I55" i="31"/>
  <c r="M54" i="31"/>
  <c r="X54" i="31" s="1"/>
  <c r="I54" i="31"/>
  <c r="M53" i="31"/>
  <c r="W53" i="31" s="1"/>
  <c r="Y53" i="31" s="1"/>
  <c r="J53" i="31"/>
  <c r="I53" i="31"/>
  <c r="M51" i="31"/>
  <c r="W51" i="31" s="1"/>
  <c r="Y51" i="31" s="1"/>
  <c r="J51" i="31"/>
  <c r="I51" i="31"/>
  <c r="M50" i="31"/>
  <c r="X50" i="31" s="1"/>
  <c r="I50" i="31"/>
  <c r="M49" i="31"/>
  <c r="X49" i="31" s="1"/>
  <c r="J49" i="31"/>
  <c r="I49" i="31"/>
  <c r="I64" i="31"/>
  <c r="I62" i="31"/>
  <c r="I61" i="31"/>
  <c r="M62" i="31"/>
  <c r="W62" i="31" s="1"/>
  <c r="Y62" i="31" s="1"/>
  <c r="M45" i="31"/>
  <c r="W45" i="31" s="1"/>
  <c r="Y45" i="31" s="1"/>
  <c r="J45" i="31"/>
  <c r="I45" i="31"/>
  <c r="M44" i="31"/>
  <c r="W44" i="31" s="1"/>
  <c r="Y44" i="31" s="1"/>
  <c r="I44" i="31"/>
  <c r="M43" i="31"/>
  <c r="X43" i="31" s="1"/>
  <c r="J43" i="31"/>
  <c r="I43" i="31"/>
  <c r="M42" i="31"/>
  <c r="X42" i="31" s="1"/>
  <c r="J42" i="31"/>
  <c r="I42" i="31"/>
  <c r="M41" i="31"/>
  <c r="X41" i="31" s="1"/>
  <c r="J41" i="31"/>
  <c r="I41" i="31"/>
  <c r="M40" i="31"/>
  <c r="X40" i="31" s="1"/>
  <c r="J40" i="31"/>
  <c r="I40" i="31"/>
  <c r="M39" i="31"/>
  <c r="W39" i="31" s="1"/>
  <c r="Y39" i="31" s="1"/>
  <c r="J39" i="31"/>
  <c r="I39" i="31"/>
  <c r="M38" i="31"/>
  <c r="X38" i="31" s="1"/>
  <c r="J38" i="31"/>
  <c r="I38" i="31"/>
  <c r="M37" i="31"/>
  <c r="W37" i="31" s="1"/>
  <c r="Y37" i="31" s="1"/>
  <c r="J37" i="31"/>
  <c r="I37" i="31"/>
  <c r="M36" i="31"/>
  <c r="W36" i="31" s="1"/>
  <c r="Y36" i="31" s="1"/>
  <c r="M35" i="31"/>
  <c r="X35" i="31" s="1"/>
  <c r="J35" i="31"/>
  <c r="I35" i="31"/>
  <c r="J64" i="31"/>
  <c r="J65" i="31"/>
  <c r="I65" i="31"/>
  <c r="M90" i="31"/>
  <c r="W90" i="31" s="1"/>
  <c r="Y90" i="31" s="1"/>
  <c r="J90" i="31"/>
  <c r="I90" i="31"/>
  <c r="M88" i="31"/>
  <c r="W88" i="31" s="1"/>
  <c r="Y88" i="31" s="1"/>
  <c r="I88" i="31"/>
  <c r="M87" i="31"/>
  <c r="X87" i="31" s="1"/>
  <c r="J87" i="31"/>
  <c r="I87" i="31"/>
  <c r="M48" i="31"/>
  <c r="W48" i="31" s="1"/>
  <c r="Y48" i="31" s="1"/>
  <c r="J48" i="31"/>
  <c r="I48" i="31"/>
  <c r="M47" i="31"/>
  <c r="W47" i="31" s="1"/>
  <c r="Y47" i="31" s="1"/>
  <c r="M46" i="31"/>
  <c r="X46" i="31" s="1"/>
  <c r="J46" i="31"/>
  <c r="I46" i="31"/>
  <c r="M33" i="31"/>
  <c r="W33" i="31" s="1"/>
  <c r="Y33" i="31" s="1"/>
  <c r="I33" i="31"/>
  <c r="I34" i="31"/>
  <c r="M32" i="31"/>
  <c r="X32" i="31" s="1"/>
  <c r="J32" i="31"/>
  <c r="I32" i="31"/>
  <c r="M34" i="31"/>
  <c r="W34" i="31" s="1"/>
  <c r="Y34" i="31" s="1"/>
  <c r="J34" i="31"/>
  <c r="M31" i="31"/>
  <c r="X31" i="31" s="1"/>
  <c r="J31" i="31"/>
  <c r="I31" i="31"/>
  <c r="M30" i="31"/>
  <c r="X30" i="31" s="1"/>
  <c r="J30" i="31"/>
  <c r="I30" i="31"/>
  <c r="M29" i="31"/>
  <c r="W29" i="31" s="1"/>
  <c r="Y29" i="31" s="1"/>
  <c r="J29" i="31"/>
  <c r="I29" i="31"/>
  <c r="M28" i="31"/>
  <c r="W28" i="31" s="1"/>
  <c r="Y28" i="31" s="1"/>
  <c r="J28" i="31"/>
  <c r="I28" i="31"/>
  <c r="M27" i="31"/>
  <c r="X27" i="31" s="1"/>
  <c r="J27" i="31"/>
  <c r="I27" i="31"/>
  <c r="J66" i="31"/>
  <c r="J60" i="31"/>
  <c r="J61" i="31"/>
  <c r="M64" i="31"/>
  <c r="X64" i="31" s="1"/>
  <c r="M60" i="31"/>
  <c r="X60" i="31" s="1"/>
  <c r="I60" i="31"/>
  <c r="M22" i="31"/>
  <c r="W22" i="31" s="1"/>
  <c r="Y22" i="31" s="1"/>
  <c r="J22" i="31"/>
  <c r="I22" i="31"/>
  <c r="M65" i="31"/>
  <c r="W65" i="31" s="1"/>
  <c r="Y65" i="31" s="1"/>
  <c r="M61" i="31"/>
  <c r="X61" i="31" s="1"/>
  <c r="M26" i="31"/>
  <c r="W26" i="31" s="1"/>
  <c r="Y26" i="31" s="1"/>
  <c r="J26" i="31"/>
  <c r="I26" i="31"/>
  <c r="W77" i="31" l="1"/>
  <c r="Y77" i="31" s="1"/>
  <c r="X81" i="31"/>
  <c r="W78" i="31"/>
  <c r="Y78" i="31" s="1"/>
  <c r="X84" i="31"/>
  <c r="X68" i="31"/>
  <c r="W86" i="31"/>
  <c r="Y86" i="31" s="1"/>
  <c r="W83" i="31"/>
  <c r="Y83" i="31" s="1"/>
  <c r="X72" i="31"/>
  <c r="W67" i="31"/>
  <c r="Y67" i="31" s="1"/>
  <c r="X75" i="31"/>
  <c r="X76" i="31"/>
  <c r="W71" i="31"/>
  <c r="Y71" i="31" s="1"/>
  <c r="W74" i="31"/>
  <c r="Y74" i="31" s="1"/>
  <c r="W38" i="31"/>
  <c r="Y38" i="31" s="1"/>
  <c r="W49" i="31"/>
  <c r="Y49" i="31" s="1"/>
  <c r="X55" i="31"/>
  <c r="W50" i="31"/>
  <c r="Y50" i="31" s="1"/>
  <c r="X58" i="31"/>
  <c r="W54" i="31"/>
  <c r="Y54" i="31" s="1"/>
  <c r="W57" i="31"/>
  <c r="Y57" i="31" s="1"/>
  <c r="W59" i="31"/>
  <c r="Y59" i="31" s="1"/>
  <c r="W41" i="31"/>
  <c r="Y41" i="31" s="1"/>
  <c r="X39" i="31"/>
  <c r="W35" i="31"/>
  <c r="Y35" i="31" s="1"/>
  <c r="W43" i="31"/>
  <c r="Y43" i="31" s="1"/>
  <c r="W42" i="31"/>
  <c r="Y42" i="31" s="1"/>
  <c r="W40" i="31"/>
  <c r="Y40" i="31" s="1"/>
  <c r="W87" i="31"/>
  <c r="Y87" i="31" s="1"/>
  <c r="W46" i="31"/>
  <c r="Y46" i="31" s="1"/>
  <c r="W30" i="31"/>
  <c r="Y30" i="31" s="1"/>
  <c r="W32" i="31"/>
  <c r="Y32" i="31" s="1"/>
  <c r="X28" i="31"/>
  <c r="X29" i="31"/>
  <c r="W27" i="31"/>
  <c r="Y27" i="31" s="1"/>
  <c r="W31" i="31"/>
  <c r="Y31" i="31" s="1"/>
  <c r="W64" i="31"/>
  <c r="Y64" i="31" s="1"/>
  <c r="W60" i="31"/>
  <c r="Y60" i="31" s="1"/>
  <c r="X65" i="31"/>
  <c r="W61" i="31"/>
  <c r="Y61" i="31" s="1"/>
  <c r="X26" i="31"/>
  <c r="M24" i="31" l="1"/>
  <c r="W24" i="31" s="1"/>
  <c r="Y24" i="31" s="1"/>
  <c r="J24" i="31"/>
  <c r="I24" i="31"/>
  <c r="M19" i="31" l="1"/>
  <c r="M20" i="31"/>
  <c r="M21" i="31"/>
  <c r="M23" i="31"/>
  <c r="M66" i="31"/>
  <c r="I20" i="31" l="1"/>
  <c r="J20" i="31"/>
  <c r="W20" i="31" l="1"/>
  <c r="Y20" i="31" s="1"/>
  <c r="W21" i="31"/>
  <c r="Y21" i="31" s="1"/>
  <c r="V26" i="29"/>
  <c r="T26" i="29"/>
  <c r="R26" i="29"/>
  <c r="P26" i="29"/>
  <c r="N26" i="29"/>
  <c r="L26" i="29"/>
  <c r="J26" i="29"/>
  <c r="T23" i="29"/>
  <c r="R23" i="29"/>
  <c r="J23" i="29"/>
  <c r="N21" i="29"/>
  <c r="R20" i="29"/>
  <c r="N20" i="29"/>
  <c r="L20" i="29"/>
  <c r="J20" i="29"/>
  <c r="J19" i="29"/>
  <c r="J18" i="29"/>
  <c r="R17" i="29"/>
  <c r="N17" i="29"/>
  <c r="L17" i="29"/>
  <c r="J17" i="29"/>
  <c r="N16" i="29"/>
  <c r="J16" i="29"/>
  <c r="N15" i="29"/>
  <c r="J15" i="29"/>
  <c r="R14" i="29"/>
  <c r="L14" i="29"/>
  <c r="J14" i="29"/>
  <c r="T13" i="29"/>
  <c r="L13" i="29"/>
  <c r="T12" i="29"/>
  <c r="N12" i="29"/>
  <c r="L12" i="29"/>
  <c r="R11" i="29"/>
  <c r="P11" i="29"/>
  <c r="N11" i="29"/>
  <c r="L11" i="29"/>
  <c r="J11" i="29"/>
  <c r="P10" i="29"/>
  <c r="L10" i="29"/>
  <c r="J10" i="29"/>
  <c r="V9" i="29"/>
  <c r="T9" i="29"/>
  <c r="P9" i="29"/>
  <c r="L9" i="29"/>
  <c r="V8" i="29"/>
  <c r="T8" i="29"/>
  <c r="R8" i="29"/>
  <c r="P8" i="29"/>
  <c r="N8" i="29"/>
  <c r="L8" i="29"/>
  <c r="L7" i="29"/>
  <c r="J7" i="29"/>
  <c r="L6" i="29"/>
  <c r="J6" i="29"/>
  <c r="P5" i="29"/>
  <c r="L5" i="29"/>
  <c r="J5" i="29"/>
  <c r="V4" i="29"/>
  <c r="P4" i="29"/>
  <c r="N4" i="29"/>
  <c r="L4" i="29"/>
  <c r="J4" i="29"/>
  <c r="V3" i="29"/>
  <c r="T3" i="29"/>
  <c r="R3" i="29"/>
  <c r="P3" i="29"/>
  <c r="N3" i="29"/>
  <c r="L3" i="29"/>
  <c r="J3" i="29"/>
  <c r="P54" i="28"/>
  <c r="P53" i="28"/>
  <c r="AB52" i="28"/>
  <c r="P52" i="28"/>
  <c r="AB51" i="28"/>
  <c r="P51" i="28"/>
  <c r="AB50" i="28"/>
  <c r="AB49" i="28"/>
  <c r="AB48" i="28"/>
  <c r="V47" i="28"/>
  <c r="R47" i="28"/>
  <c r="P47" i="28"/>
  <c r="V46" i="28"/>
  <c r="R46" i="28"/>
  <c r="V45" i="28"/>
  <c r="R45" i="28"/>
  <c r="AB44" i="28"/>
  <c r="V44" i="28"/>
  <c r="T44" i="28"/>
  <c r="R44" i="28"/>
  <c r="X43" i="28"/>
  <c r="V43" i="28"/>
  <c r="T43" i="28"/>
  <c r="R43" i="28"/>
  <c r="P43" i="28"/>
  <c r="X42" i="28"/>
  <c r="T42" i="28"/>
  <c r="R42" i="28"/>
  <c r="X41" i="28"/>
  <c r="T41" i="28"/>
  <c r="R41" i="28"/>
  <c r="Z40" i="28"/>
  <c r="X40" i="28"/>
  <c r="V40" i="28"/>
  <c r="T40" i="28"/>
  <c r="P40" i="28"/>
  <c r="Z39" i="28"/>
  <c r="X39" i="28"/>
  <c r="V39" i="28"/>
  <c r="T39" i="28"/>
  <c r="P39" i="28"/>
  <c r="Z38" i="28"/>
  <c r="X38" i="28"/>
  <c r="P38" i="28"/>
  <c r="AB37" i="28"/>
  <c r="Z37" i="28"/>
  <c r="X37" i="28"/>
  <c r="R37" i="28"/>
  <c r="P37" i="28"/>
  <c r="AB36" i="28"/>
  <c r="Z36" i="28"/>
  <c r="X36" i="28"/>
  <c r="R36" i="28"/>
  <c r="AB35" i="28"/>
  <c r="T35" i="28"/>
  <c r="R35" i="28"/>
  <c r="AB34" i="28"/>
  <c r="V34" i="28"/>
  <c r="T34" i="28"/>
  <c r="R34" i="28"/>
  <c r="P34" i="28"/>
  <c r="AB33" i="28"/>
  <c r="V33" i="28"/>
  <c r="R33" i="28"/>
  <c r="P33" i="28"/>
  <c r="AB32" i="28"/>
  <c r="V32" i="28"/>
  <c r="R32" i="28"/>
  <c r="P32" i="28"/>
  <c r="AB31" i="28"/>
  <c r="Z31" i="28"/>
  <c r="V31" i="28"/>
  <c r="R31" i="28"/>
  <c r="P31" i="28"/>
  <c r="AB30" i="28"/>
  <c r="Z30" i="28"/>
  <c r="X30" i="28"/>
  <c r="V30" i="28"/>
  <c r="P30" i="28"/>
  <c r="AB29" i="28"/>
  <c r="Z29" i="28"/>
  <c r="X29" i="28"/>
  <c r="V29" i="28"/>
  <c r="T29" i="28"/>
  <c r="P29" i="28"/>
  <c r="AB28" i="28"/>
  <c r="V28" i="28"/>
  <c r="T28" i="28"/>
  <c r="P28" i="28"/>
  <c r="AB27" i="28"/>
  <c r="V27" i="28"/>
  <c r="T27" i="28"/>
  <c r="P27" i="28"/>
  <c r="AB26" i="28"/>
  <c r="V26" i="28"/>
  <c r="T26" i="28"/>
  <c r="P26" i="28"/>
  <c r="AB25" i="28"/>
  <c r="X25" i="28"/>
  <c r="V25" i="28"/>
  <c r="T25" i="28"/>
  <c r="P25" i="28"/>
  <c r="AB24" i="28"/>
  <c r="X24" i="28"/>
  <c r="V24" i="28"/>
  <c r="T24" i="28"/>
  <c r="P24" i="28"/>
  <c r="AB23" i="28"/>
  <c r="Z23" i="28"/>
  <c r="X23" i="28"/>
  <c r="V23" i="28"/>
  <c r="R23" i="28"/>
  <c r="AB22" i="28"/>
  <c r="Z22" i="28"/>
  <c r="V22" i="28"/>
  <c r="R22" i="28"/>
  <c r="AB21" i="28"/>
  <c r="Z21" i="28"/>
  <c r="V21" i="28"/>
  <c r="R21" i="28"/>
  <c r="P21" i="28"/>
  <c r="AB20" i="28"/>
  <c r="Z20" i="28"/>
  <c r="V20" i="28"/>
  <c r="R20" i="28"/>
  <c r="P20" i="28"/>
  <c r="AB19" i="28"/>
  <c r="Z19" i="28"/>
  <c r="V19" i="28"/>
  <c r="R19" i="28"/>
  <c r="P19" i="28"/>
  <c r="AB18" i="28"/>
  <c r="Z18" i="28"/>
  <c r="V18" i="28"/>
  <c r="R18" i="28"/>
  <c r="P18" i="28"/>
  <c r="AB17" i="28"/>
  <c r="Z17" i="28"/>
  <c r="V17" i="28"/>
  <c r="R17" i="28"/>
  <c r="P17" i="28"/>
  <c r="AB16" i="28"/>
  <c r="Z16" i="28"/>
  <c r="V16" i="28"/>
  <c r="R16" i="28"/>
  <c r="P16" i="28"/>
  <c r="AB15" i="28"/>
  <c r="Z15" i="28"/>
  <c r="R15" i="28"/>
  <c r="P15" i="28"/>
  <c r="AB14" i="28"/>
  <c r="T14" i="28"/>
  <c r="R14" i="28"/>
  <c r="AB13" i="28"/>
  <c r="X13" i="28"/>
  <c r="T13" i="28"/>
  <c r="R13" i="28"/>
  <c r="AB12" i="28"/>
  <c r="X12" i="28"/>
  <c r="T12" i="28"/>
  <c r="R12" i="28"/>
  <c r="P12" i="28"/>
  <c r="AB11" i="28"/>
  <c r="Z11" i="28"/>
  <c r="X11" i="28"/>
  <c r="V11" i="28"/>
  <c r="T11" i="28"/>
  <c r="P11" i="28"/>
  <c r="AB10" i="28"/>
  <c r="Z10" i="28"/>
  <c r="X10" i="28"/>
  <c r="V10" i="28"/>
  <c r="T10" i="28"/>
  <c r="P10" i="28"/>
  <c r="AB9" i="28"/>
  <c r="Z9" i="28"/>
  <c r="X9" i="28"/>
  <c r="V9" i="28"/>
  <c r="T9" i="28"/>
  <c r="R9" i="28"/>
  <c r="P9" i="28"/>
  <c r="AB8" i="28"/>
  <c r="Z8" i="28"/>
  <c r="X8" i="28"/>
  <c r="V8" i="28"/>
  <c r="T8" i="28"/>
  <c r="R8" i="28"/>
  <c r="P8" i="28"/>
  <c r="AB7" i="28"/>
  <c r="V7" i="28"/>
  <c r="T7" i="28"/>
  <c r="R7" i="28"/>
  <c r="P7" i="28"/>
  <c r="AB6" i="28"/>
  <c r="V6" i="28"/>
  <c r="T6" i="28"/>
  <c r="R6" i="28"/>
  <c r="P6" i="28"/>
  <c r="AB5" i="28"/>
  <c r="X5" i="28"/>
  <c r="V5" i="28"/>
  <c r="T5" i="28"/>
  <c r="R5" i="28"/>
  <c r="P5" i="28"/>
  <c r="AB4" i="28"/>
  <c r="Z4" i="28"/>
  <c r="X4" i="28"/>
  <c r="V4" i="28"/>
  <c r="T4" i="28"/>
  <c r="R4" i="28"/>
  <c r="P4" i="28"/>
  <c r="AB3" i="28"/>
  <c r="Z3" i="28"/>
  <c r="X3" i="28"/>
  <c r="V3" i="28"/>
  <c r="T3" i="28"/>
  <c r="R3" i="28"/>
  <c r="P3" i="28"/>
  <c r="AB2" i="28"/>
  <c r="Z2" i="28"/>
  <c r="X2" i="28"/>
  <c r="V2" i="28"/>
  <c r="T2" i="28"/>
  <c r="R2" i="28"/>
  <c r="P2" i="28"/>
  <c r="W66" i="31"/>
  <c r="Y66" i="31" s="1"/>
  <c r="I66" i="31"/>
  <c r="W23" i="31"/>
  <c r="Y23" i="31" s="1"/>
  <c r="I23" i="31"/>
  <c r="I21" i="31"/>
  <c r="M18" i="31"/>
  <c r="X18" i="31" s="1"/>
  <c r="J18" i="31"/>
  <c r="I18" i="31"/>
  <c r="W19" i="31" l="1"/>
  <c r="Y19" i="31" s="1"/>
  <c r="X23" i="31"/>
  <c r="X66" i="31"/>
  <c r="W18" i="31"/>
  <c r="Y18" i="3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Hoja1" description="Conexión a la consulta 'Hoja1' en el libro." type="5" refreshedVersion="7" background="1" saveData="1">
    <dbPr connection="Provider=Microsoft.Mashup.OleDb.1;Data Source=$Workbook$;Location=Hoja1;Extended Properties=&quot;&quot;" command="SELECT * FROM [Hoja1]"/>
  </connection>
</connections>
</file>

<file path=xl/sharedStrings.xml><?xml version="1.0" encoding="utf-8"?>
<sst xmlns="http://schemas.openxmlformats.org/spreadsheetml/2006/main" count="6624" uniqueCount="1316">
  <si>
    <t>FORMATO</t>
  </si>
  <si>
    <t>Código: FOR-SIG-027</t>
  </si>
  <si>
    <t>INVENTARIO DE ACTIVIDADES</t>
  </si>
  <si>
    <t>Versión: 00</t>
  </si>
  <si>
    <t>Pagina: 1 de 1</t>
  </si>
  <si>
    <t>Área: Trackless</t>
  </si>
  <si>
    <t>Fecha de Elaboración: 28/07/2021</t>
  </si>
  <si>
    <t>Fecha de Actualización: 15/12/2022</t>
  </si>
  <si>
    <t>PROCESO</t>
  </si>
  <si>
    <t>SUBPROCESO</t>
  </si>
  <si>
    <t>ACTIVIDAD</t>
  </si>
  <si>
    <t>RUTINARIA (R) / NO RUTINARIA (NR)</t>
  </si>
  <si>
    <t>TAREA</t>
  </si>
  <si>
    <t>PUESTO DE TRABAJO</t>
  </si>
  <si>
    <t>MANTENIMIENTO DE EQUIPOS PESADOS  DE BAJO PERFIL</t>
  </si>
  <si>
    <t>INSPECCION GENERAL</t>
  </si>
  <si>
    <t>INSPECCION DE EQUIPOS DE TRACKLESS EN INTERIOR MINA (TALLER)</t>
  </si>
  <si>
    <t>R</t>
  </si>
  <si>
    <t>COORDINACION DE TRABAJO EN EQUIPO</t>
  </si>
  <si>
    <t>MECANICO,  AYUDANTE MECANICO Y TRAINING</t>
  </si>
  <si>
    <t>Protocolo COVID</t>
  </si>
  <si>
    <t>MECANICO Y AYUDANTE MECANICO</t>
  </si>
  <si>
    <t>INPECCIONAR EL AREA DE TRABAJO</t>
  </si>
  <si>
    <t>BLOQUEO (TACOS, CONOS Y LOCK OUT Y TAG OUT)</t>
  </si>
  <si>
    <t xml:space="preserve">INSPECCION DEL EQUIPO Y/O VERIFICA CONDICION </t>
  </si>
  <si>
    <t>DESBLOQUEO DE EQUIPO</t>
  </si>
  <si>
    <t>EVALUACION DE EQUIPO EN MOTOR ENCENDIDO</t>
  </si>
  <si>
    <t>VERIFICAR QUE EL EQUIPO NO PRESENTE(FUGAS DE ACEITE, PERNOS DAÑADOS, MANGUERAS,ETC)</t>
  </si>
  <si>
    <t>ORDEN Y LIMPIEZA</t>
  </si>
  <si>
    <t>INSPECCION DE EQUIPOS TRACKLESS EN SUPERFICIE (TALLER)</t>
  </si>
  <si>
    <t>POSICIONAMIENTO Y BLOQUEO (TACOS, CONOS Y LOCK OUT Y TAG OUT)</t>
  </si>
  <si>
    <t>EVALUACION DE EQUIPO EN MOTOR APAGADO</t>
  </si>
  <si>
    <t xml:space="preserve">INSTALACION DE BLOQUEOS MECANICOS </t>
  </si>
  <si>
    <t xml:space="preserve">INSPECCION DE EQUIPOS TRACKLES EN LABOR </t>
  </si>
  <si>
    <t xml:space="preserve">DESBLOQUEO DEL EQUIPO </t>
  </si>
  <si>
    <t>ENGRASE GENERAL</t>
  </si>
  <si>
    <t>ENGRASE DE EQUIPO TRACKLESS EN TALLER-MINA</t>
  </si>
  <si>
    <t>BLOQUEO (BLOQUEOS MECANICOS,TACOS, CONOS Y LOCK OUT Y TAG OUT)</t>
  </si>
  <si>
    <t>LIMPIEZA DEL EQUIPO</t>
  </si>
  <si>
    <t xml:space="preserve">ENGRASE DE  EQUIPO </t>
  </si>
  <si>
    <t>DESBLOQUEO DEL EQUIPO</t>
  </si>
  <si>
    <t>ENGRASE DE EQUIPO TRACKLESS EN LABOR</t>
  </si>
  <si>
    <t>INSPECCION DE ZONA DE TRABAJO</t>
  </si>
  <si>
    <t>ENGRASE DE EQUIPO</t>
  </si>
  <si>
    <t>APAGADO DE COMPRESORA</t>
  </si>
  <si>
    <t>ENGRASE DE PLANTA SHOTCRETE</t>
  </si>
  <si>
    <t>BLOQUEO DE PLANTA</t>
  </si>
  <si>
    <t>LIMPIEZA DE PLANTA</t>
  </si>
  <si>
    <t>DESBLOQUEO DEL PLANTA</t>
  </si>
  <si>
    <t>MANTENIMIENTO PROGRAMADO</t>
  </si>
  <si>
    <t>MANTENIMIENTO PREVENTIVO SCOOP</t>
  </si>
  <si>
    <t>MECANICO, AYUDANTE MECANICO Y OPERADOR DE EQUIPO</t>
  </si>
  <si>
    <t>COLOCAR BANDEJA</t>
  </si>
  <si>
    <t>SACAR TAPON DE DRENAJE DE ACEITE</t>
  </si>
  <si>
    <t>DRENAR EL ACEITE USADO</t>
  </si>
  <si>
    <t>EVACUAR EL ACEITE RESIDUAL</t>
  </si>
  <si>
    <t xml:space="preserve">REALIZAR CAMBIO DE FILTROS DE ADMISION, FILTROS DE COMBUSTIBLE, FILTROS DE ACEITE Y EMPAQUES </t>
  </si>
  <si>
    <t>COLOCAR TAPON DE DRENADO DE ACEITE</t>
  </si>
  <si>
    <t>LLENADO DE ACEITE NUEVO</t>
  </si>
  <si>
    <t xml:space="preserve">ENGRASE GENERAL </t>
  </si>
  <si>
    <t>MANTENIMIENTO PREVENTIVO DE SCOOP ELECTRICO</t>
  </si>
  <si>
    <t>ELECTRICISTA, MECANICO, AYUDANTE MECANICO Y OPERADOR DE EQUIPO</t>
  </si>
  <si>
    <t>INSPECCION,AJUSTES Y PULVERISADO DE LOS DISPOSITIVOS ELECTRICOS DEL SISTEMA POWER PACK</t>
  </si>
  <si>
    <t>EVACUAR EL ACEITE RECIDUAL</t>
  </si>
  <si>
    <t xml:space="preserve">REALIZAR CAMBIO DE FILTRO </t>
  </si>
  <si>
    <t>REALIZAR CAMBIO DE ACEITE</t>
  </si>
  <si>
    <t>MANTENIMIENTO PREVENTIVO DUMPER</t>
  </si>
  <si>
    <t>REALIZAR CAMBIO DE FILTROS DE ADMISION, FILTROS DE COMBUSTIBLE, FILTROS DE ACEITE</t>
  </si>
  <si>
    <t>MANTENIMIENTO PREVENTIVO EQUIPO DE PERFORACION (FRONTONERO, SIMBA Y EMPERNADOR)</t>
  </si>
  <si>
    <t>MANTENIMIENTO PREVENTIVO MINICARGADOR Y MANITOU</t>
  </si>
  <si>
    <t>MANTENIMIENTO PREVENTIVO  SCALER</t>
  </si>
  <si>
    <t>MANTENIMIENTO PREVENTIVO RETROEXCAVADORA</t>
  </si>
  <si>
    <t>MANTENIMIENTO PREVENTIVO PLANTA SHOTCRETE</t>
  </si>
  <si>
    <t>INSPECCIONAR LAS HERRAMIENTAS O EQUIPO</t>
  </si>
  <si>
    <t>REALIZAR AJUSTES DE PERNOS EN GENERAL</t>
  </si>
  <si>
    <t>REALIZAR CAMBIO DE ACEITE DE COMPRENSORA, AJUSTES, ETC</t>
  </si>
  <si>
    <t>ENGRASE GENERAL DE CHUMACERAS, POLEAS, ETC</t>
  </si>
  <si>
    <t>CORTE Y PRENSADO DE MANGUERAS HIDRAULICAS</t>
  </si>
  <si>
    <t>BLOQUEO LOCK OUT Y TAG OUT</t>
  </si>
  <si>
    <t>CORTE DE MANGUERAS</t>
  </si>
  <si>
    <t>RETIRAR MANGUERA DE LA MAQUINA</t>
  </si>
  <si>
    <t xml:space="preserve">INSTALAR LOS CONECTORES EN LA MANGUERA </t>
  </si>
  <si>
    <t>PRENSAR MANGUERA</t>
  </si>
  <si>
    <t>DESBLOQUEO LOCK OUT Y TAG OUT</t>
  </si>
  <si>
    <t>MANTENIMIENTO PREVENTIVO DE TABLEROS ELECTRICOS DE EQUIPOS</t>
  </si>
  <si>
    <t xml:space="preserve">LIMPIEZA DEL TABLERO ELECTRICO </t>
  </si>
  <si>
    <t>MANTENIMIENTO PREVENTIVO DE MOTORES ELECTRICOS</t>
  </si>
  <si>
    <t>LIMPIEZA DEL MOTOR ELECTRICO</t>
  </si>
  <si>
    <t>MANTENIMIENTO PREVENTIVO DE MEGADO DE CABLE ELECTRICO</t>
  </si>
  <si>
    <t>ELECTRICISTA Y AYUDANTE ELECTRICO</t>
  </si>
  <si>
    <t>MEDIR RESISTENCIA DEL CABLE ELECTRICO</t>
  </si>
  <si>
    <t>MANTENIMIENTO PREVENTIVO DE BATERIA</t>
  </si>
  <si>
    <t>INSPECCION DE HERRAMIENTAS</t>
  </si>
  <si>
    <t>LIMPIEZA DE LA BATERIA</t>
  </si>
  <si>
    <t xml:space="preserve">MEDICION DE CARGA </t>
  </si>
  <si>
    <t>MANTENIMIENTO PREVENTIVO DE ARRANCADORES</t>
  </si>
  <si>
    <t>LIMPIEZA</t>
  </si>
  <si>
    <t>DESARMADO ARRANCADOR</t>
  </si>
  <si>
    <t>CAMBIO DE REPUESTOS</t>
  </si>
  <si>
    <t>MANTENIMIENTO PREVENTIVO DE ALTERNADORES</t>
  </si>
  <si>
    <t>INSPECCION HERRAMIENTAS</t>
  </si>
  <si>
    <t>DESARMADO  DE  ALTERNADOR</t>
  </si>
  <si>
    <t>ARMADO DE ALTERNADOR</t>
  </si>
  <si>
    <t>SEGUIMIENTO Y MEDICION</t>
  </si>
  <si>
    <t>EVALUACION DE MOTOR DIESEL EN EQUIPOS  TRACKLESS</t>
  </si>
  <si>
    <t>DESARMADO DE MOTOR</t>
  </si>
  <si>
    <t xml:space="preserve">VERIFICAR DESGASTE COMPONENTES </t>
  </si>
  <si>
    <t xml:space="preserve">ARMADO DEL MOTOR </t>
  </si>
  <si>
    <t>PRUEBAS DEL EQUIPO EN MOVIMIENTO</t>
  </si>
  <si>
    <t>EVALUACION DE SISTEMAS HIDRAULICOS DE JUMBOS Y EMPERNADORES</t>
  </si>
  <si>
    <t xml:space="preserve">INSPECCIONAR LAS HERRAMIENTAS </t>
  </si>
  <si>
    <t xml:space="preserve">EVALUAR LAS FALLAS </t>
  </si>
  <si>
    <t xml:space="preserve">EVALUACION DE SISTEMAS HIDRAULICOS DE SCOOP </t>
  </si>
  <si>
    <t>PRUEBAS DE EQUIPO EN MOVIMIENTO</t>
  </si>
  <si>
    <t>EVALUACION DE SISTEMAS HIDRAULICOS DE DUMPER</t>
  </si>
  <si>
    <t>EVALUACION DE SISTEMAS HIDRAULICOS DE MIXKRETE</t>
  </si>
  <si>
    <t>EVALUACION DE SISTEMAS HIDRAULICOS DE ROBOT</t>
  </si>
  <si>
    <t>EVALUACION DE SISTEMAS HIDRAULICOS DE MANITOU</t>
  </si>
  <si>
    <t>CAMBIO Y REPARACIÓN DE NEUMATICOS</t>
  </si>
  <si>
    <t>CAMBIO DE NEUMÁTICO EN TALLER</t>
  </si>
  <si>
    <t>VULCANIZADOR Y AYUDANTE MECANICO</t>
  </si>
  <si>
    <t>INSPECCION DE HERRAMIENTA Y EQUIPO</t>
  </si>
  <si>
    <t>EVALUACION DE NEUMATICO</t>
  </si>
  <si>
    <t xml:space="preserve">POSICIONAMIENTO DE LAS GATAS HIDRAULICAS </t>
  </si>
  <si>
    <t xml:space="preserve">RETIRO DE TUERCAS </t>
  </si>
  <si>
    <t>DESMONTAJE DEL NEUMATICO</t>
  </si>
  <si>
    <t>MONTAJE DEL NEUMATICO</t>
  </si>
  <si>
    <t xml:space="preserve">INSTALACION DE TUERCAS </t>
  </si>
  <si>
    <t xml:space="preserve">RETIRO DE GATAS HIDRAULICAS </t>
  </si>
  <si>
    <t>DESBLOQUE DEL EQUIPO</t>
  </si>
  <si>
    <t>CAMBIO DE NEUMÁTICO EN LABOR</t>
  </si>
  <si>
    <t>INSPECCION DE HERRAMIENTAS Y EQUIPO</t>
  </si>
  <si>
    <t>DESMONTAJE DE NEUMATICO</t>
  </si>
  <si>
    <t>TRASLADO DE NEUMATICO</t>
  </si>
  <si>
    <t>REPARACIÓN DE NEUMATICO  CON ENLLANTADORA</t>
  </si>
  <si>
    <t>ENCENDIDO DE DESLLANTADORA</t>
  </si>
  <si>
    <t xml:space="preserve">UBICACIÓN  DE NEUMATICO </t>
  </si>
  <si>
    <t>DESARMADO DEL NEUMATICO</t>
  </si>
  <si>
    <t>REPARACION DEL NEUMATICO</t>
  </si>
  <si>
    <t xml:space="preserve">ARMADO DE NEUMATICO </t>
  </si>
  <si>
    <t>CAMBIO DE COMPONENTES PESADOS</t>
  </si>
  <si>
    <t>CAMBIO DE CAJA DE TRANSMISON DE JUMBOS Y EMPERNADORES</t>
  </si>
  <si>
    <t>PROTOCOLO COVID</t>
  </si>
  <si>
    <t>BLOQUEO DE EQUIPO (TACOS, CONOS Y LOCK OUT Y TAG OUT)</t>
  </si>
  <si>
    <t xml:space="preserve">INSPECCION DE HERRAMIENTAS </t>
  </si>
  <si>
    <t>DESMONTAJE DE CAJA DE TRANSMISION</t>
  </si>
  <si>
    <t>TRASLADO DE CAJA DE TRANSMISION</t>
  </si>
  <si>
    <t>MONTAJE DE CAJA DE TRANSMISION</t>
  </si>
  <si>
    <t>CAMBIO DE CAJA DE TRANSMISION  DE SCOOP</t>
  </si>
  <si>
    <t>CAMBIO DE CAJA DE TRANSMISION  DE DUMPER</t>
  </si>
  <si>
    <t>CAMBIO DE CAJA DE TRANSMISION  DE ROBOT</t>
  </si>
  <si>
    <t>CAMBIO DE CAJA DE TRANSMISION  DE MANITOU</t>
  </si>
  <si>
    <t>CAMBIO DE CAJA DE TRANSMISION  DE MIXKRET</t>
  </si>
  <si>
    <t>CAMBIO DE MOTOR DIESEL  DE JUMBOS Y EMPERNADORES</t>
  </si>
  <si>
    <t>DEESMONATJE DE MOTOR DIESEL</t>
  </si>
  <si>
    <t>TRASLADO DE MOTOR DIESEL</t>
  </si>
  <si>
    <t>MONTAJE DE MOTOR DIESEL</t>
  </si>
  <si>
    <t>CAMBIO DE MOTOR DIESEL  DE SCOOP</t>
  </si>
  <si>
    <t>DESMONTAJE DE MOTOR DIESEL DE SCOOP</t>
  </si>
  <si>
    <t>TRASLADO DE MOTOR DIESEL DE SCOOP</t>
  </si>
  <si>
    <t>MONTAJE DE MOTOR DIESEL DE SCOOP</t>
  </si>
  <si>
    <t>CAMBIO DE MOTOR DIESEL  DE DUMPER</t>
  </si>
  <si>
    <t>DESMONTAJE DE MOTOR DIESEL DE DUMPER</t>
  </si>
  <si>
    <t>TRASLADO DE MOTOR DIESEL DE DUMPER</t>
  </si>
  <si>
    <t>MONTAJE DE MOTOR DIESEL DE DUMPER</t>
  </si>
  <si>
    <t>CAMBIO DE MOTOR DIESEL  DE ROBOT</t>
  </si>
  <si>
    <t>DESMONTAJE DE MOTOR DIESEL DE ROBOT</t>
  </si>
  <si>
    <t>TRASLADO DE MOTOR DIESEL DE ROBOT</t>
  </si>
  <si>
    <t>MONTAJE DE MOTOR DIESEL DE ROBOT</t>
  </si>
  <si>
    <t>CAMBIO DE MOTOR DIESEL  DE MANITOU</t>
  </si>
  <si>
    <t>DESMONTAJE DE MOTOR DIESEL DE MANITOU</t>
  </si>
  <si>
    <t>TRASLADO DE MOTOR DIESEL DE MANITOU</t>
  </si>
  <si>
    <t>MONTAJE DE MOTOR DIESEL DE MANITOU</t>
  </si>
  <si>
    <t>CAMBIO DE MOTOR DIESEL DE MIXKRET</t>
  </si>
  <si>
    <t>DESMONTAJE DE MOTOR DIESEL DE MIXKRET</t>
  </si>
  <si>
    <t>TRASLADO DE MOTOR DIESEL DE MIXKRET</t>
  </si>
  <si>
    <t>MONTAJE DE MOTOR DIESEL DE MIXKRET</t>
  </si>
  <si>
    <t>CAMBIO DE CILINDROS HIDRAULICOS JUMBOS</t>
  </si>
  <si>
    <t>DESMONTAJE DE CILINDROS HIDRAULICO DE JUMBOS</t>
  </si>
  <si>
    <t>TRASLADO DE CILINDROS HIDRAULICO DE JUMBOS</t>
  </si>
  <si>
    <t>MONTAJE DE CILINDROS HIDRAULICO DE JUMBOS</t>
  </si>
  <si>
    <t xml:space="preserve">CAMBIO DE CILINDROS HIDRAULICOS DE SCOOP </t>
  </si>
  <si>
    <t>DESMONTAJE DE CILINDROS HIDRAULICO DE SCOOP</t>
  </si>
  <si>
    <t>TRASLADO DE CILINDROS HIDRAULICO DE SCOOP</t>
  </si>
  <si>
    <t>MONTAJE DE CILINDROS HIDRAULICO DE SCOOP</t>
  </si>
  <si>
    <t>CAMBIO DE CILINDROS HIDRAULICOS DE DUMPER</t>
  </si>
  <si>
    <t>DESMONTAJE DE CILINDROS HIDRAULICO DE DUMPER</t>
  </si>
  <si>
    <t>TRASLADO DE CILINDROS HIDRAULICO DE DUMPER</t>
  </si>
  <si>
    <t>MONTAJE DE CILINDROS HIDRAULICO DE DUMPER</t>
  </si>
  <si>
    <t>CAMBIO DE CILINDROS HIDRAULICOS DE MIXKRET</t>
  </si>
  <si>
    <t>DESMONTAJE DE CILINDROS HIDRAULICO DE MIXKRET</t>
  </si>
  <si>
    <t>TRASLADO DE CILINDROS HIDRAULICO DE MIXKRET</t>
  </si>
  <si>
    <t>MONTAJE DE CILINDROS HIDRAULICO DE MIXKRET</t>
  </si>
  <si>
    <t>CAMBIO DE CILINDROS HIDRAULICOS DE MANITOU</t>
  </si>
  <si>
    <t>DESMONTAJE DE CILINDROS HIDRAULICO</t>
  </si>
  <si>
    <t>TRASLADO DE CILINDROS HIDRAULICO</t>
  </si>
  <si>
    <t>MONTAJE DE CILINDROS HIDRAULICO</t>
  </si>
  <si>
    <t>CAMBIO DE CILINDROS HIDRAULICOS DE PLANTA SHOTCRETE</t>
  </si>
  <si>
    <t>DESMONTAJE DE CILINDROS NEUMATICO DE PLANTA SHOTCRETE</t>
  </si>
  <si>
    <t>TRASLADO DE CILINDROS NEUMATICO DE PLANTA SHOTCRETE</t>
  </si>
  <si>
    <t>MONTAJE DE CILINDROS NEUMATICO DE PLANTA SHOTCRETE</t>
  </si>
  <si>
    <t>CAMBIO DE RADIADOR EQUIPO PESADO TRACKLESS</t>
  </si>
  <si>
    <t xml:space="preserve">DESMONTAJE DE RADIADOR </t>
  </si>
  <si>
    <t>TRASLADO DE RADIADOR</t>
  </si>
  <si>
    <t>MONTAJE RADIADOR</t>
  </si>
  <si>
    <t xml:space="preserve">CAMBIO DE BRAZO DE JUMBO Y EMPERNADOR </t>
  </si>
  <si>
    <t>DESMONTAJE DE BRAZO DE JUMBO Y EMPERADOR</t>
  </si>
  <si>
    <t>TRASLADO DE BRAZO DE JUMBO Y EMPERADOR</t>
  </si>
  <si>
    <t>MONTAJE DE BRAZO DE JUMBO Y EMPERADOR</t>
  </si>
  <si>
    <t>CAMBIO DE CARRUSEL DE EQUIPO SIMBA</t>
  </si>
  <si>
    <t>DESMONTAJE DE CARRUSEL DE EQUIPO SIMBA</t>
  </si>
  <si>
    <t>TRASLADO DE CARRUSEL DE EQUIPO SIMBA</t>
  </si>
  <si>
    <t>MONTAJE DE CARRUSEL DE EQUIPO SIMBA</t>
  </si>
  <si>
    <t>CAMBIO DE BRAZO DE ROBOT</t>
  </si>
  <si>
    <t>DESMONTAJE DE BRAZO DE ROBOT</t>
  </si>
  <si>
    <t>TRASLADO DE BRAZO DE ROBOT</t>
  </si>
  <si>
    <t>MONTAJE DE BRAZO DE ROBOT</t>
  </si>
  <si>
    <t>CAMBIO DE PERFORADORAS</t>
  </si>
  <si>
    <t>DESMONTAJE DE PERFORADORA</t>
  </si>
  <si>
    <t>TRASLADO DE PERFORADORA</t>
  </si>
  <si>
    <t>MONTAJE DE PERFPORADORA</t>
  </si>
  <si>
    <t>CAMBIO DE TOLVA</t>
  </si>
  <si>
    <t>DESMONTAJE DE TOLVA</t>
  </si>
  <si>
    <t>TRASLADO DE TOLVA</t>
  </si>
  <si>
    <t>MONTAJE DE TOLVA</t>
  </si>
  <si>
    <t>CAMBIO DE MANDOS FINALES DE EQUIPOS PESADOS TRACKLESS</t>
  </si>
  <si>
    <t>DESMONTAJE DE MANDOS FINALES</t>
  </si>
  <si>
    <t>TRASLADO DE MANDOS FINALES</t>
  </si>
  <si>
    <t>MONTAJE DE MANDOS FIALES</t>
  </si>
  <si>
    <t>CAMBIO DE DIFERENCIALES DE EQUIPOS PESADOS TRACKLESS</t>
  </si>
  <si>
    <t>DESMONTAJE DE DIFERENCIALES</t>
  </si>
  <si>
    <t>TRASLADO DE DIFERENCIALES</t>
  </si>
  <si>
    <t>MONTAJE DE DIFERENCIALES</t>
  </si>
  <si>
    <t>CAMBIO DE CUCHARA SCOOP</t>
  </si>
  <si>
    <t>DESMONTAJE DE CUCHARA</t>
  </si>
  <si>
    <t>TRASLADO DEL CUCHARA</t>
  </si>
  <si>
    <t>MONTAJE DEL CUCHARA</t>
  </si>
  <si>
    <t>CAMBIO DE COMPONENTES LIVIANOS</t>
  </si>
  <si>
    <t xml:space="preserve">CAMBIO DE TURBO EN MOTORES </t>
  </si>
  <si>
    <t>DESMONTAJE DEL TURBO</t>
  </si>
  <si>
    <t>MONTAJE DEL TURBO</t>
  </si>
  <si>
    <t>CAMBIO  DE INYECTORES  DE MOTORES</t>
  </si>
  <si>
    <t>DESMONTAJE DE INYECTORES</t>
  </si>
  <si>
    <t>MONTAJE DE INYECTORES</t>
  </si>
  <si>
    <t>CAMBIO DE CABLE DE AVANCE Y RETORNO EN JUMBOS</t>
  </si>
  <si>
    <t>DESMONTAJE DE CABLE DE AVANCE Y RETORNO</t>
  </si>
  <si>
    <t>MONTAJE DE CABLE DE AVANCE Y RETORNO</t>
  </si>
  <si>
    <t>CAMBIO DE POSTIZOS  DE JUMBOS</t>
  </si>
  <si>
    <t>DESMONTAJE DE POSTIZOS</t>
  </si>
  <si>
    <t>MONTAJE DE POSTIZO</t>
  </si>
  <si>
    <t>CAMBIO DE BOMBA HIDRAULICA  DE EQUIPOS LHD</t>
  </si>
  <si>
    <t>DESMONTAJE BOMBA HIDRAULICA</t>
  </si>
  <si>
    <t>MONTAJE DE BOMBA HIDRAULICA</t>
  </si>
  <si>
    <t>CAMBIO DE BOMBA HIDRAULICA  DE EQUIPOS DE PERFORACION</t>
  </si>
  <si>
    <t>DESMONTAJE DE BOMBA HIDRAULICA</t>
  </si>
  <si>
    <t>CAMBIO DE MANGUERAS HIDRAULICAS DE EQUIPOS LHD</t>
  </si>
  <si>
    <t>DESMONTAJE DE MANGUERA HIDRAULICA</t>
  </si>
  <si>
    <t>MONTAJE DE MAGUERA HIDRAULICA</t>
  </si>
  <si>
    <t>CAMBIO DE MANGUERAS HIDRAULICAS DE EQUIPOS DE PERFORACION</t>
  </si>
  <si>
    <t>MONTAJE DE MANGUERA HIDRAULICA</t>
  </si>
  <si>
    <t>MANTENIMIENTO CORRECTIVO DE SISTEMAS ELECTRICOS</t>
  </si>
  <si>
    <t xml:space="preserve">ATENCION DEL CIRCUITO ELECTRICO DE CONTROL Y FUERZA </t>
  </si>
  <si>
    <t xml:space="preserve">BLOQUEO DE SWITCH MASTER </t>
  </si>
  <si>
    <t>INTERVENCION Y EVALUACION  DEL EQUIPO</t>
  </si>
  <si>
    <t>CORRECTIVOS EN EL EQUIPO</t>
  </si>
  <si>
    <t>DESBLOQUEO DEL  EQUIPO</t>
  </si>
  <si>
    <t>ENCARRETADO DE CABLE DE ALIMENTACION 440 V</t>
  </si>
  <si>
    <t>REPARACION DE COMPONENTES</t>
  </si>
  <si>
    <t>REPARACION DE EJE DIFERENCIAL EQUIPOS TRACKLESS</t>
  </si>
  <si>
    <t xml:space="preserve">DESMONTAJE DE DIFERENCIAL </t>
  </si>
  <si>
    <t>DESARMADO DEL DIFERENCIAL</t>
  </si>
  <si>
    <t>REPARACION DEL DIFERENCIAL</t>
  </si>
  <si>
    <t>MONTAJE DE DIFERENCIAL</t>
  </si>
  <si>
    <t>REPARACION DE CILINDROS HIDRAULICOS</t>
  </si>
  <si>
    <t>DESMONTAJE DE CILINDROS HIDRAULICOS</t>
  </si>
  <si>
    <t>DESARMADO DE CILINDROS HIDRAULICOS</t>
  </si>
  <si>
    <t>MONTAJE DE CILINDROS HIDRAULICOS</t>
  </si>
  <si>
    <t>REPARACION DE CAJA DE TRASMISION</t>
  </si>
  <si>
    <t>DESARMADO DE CAJA DE TRASMISION</t>
  </si>
  <si>
    <t>REPARACION DE PERFORADORAS</t>
  </si>
  <si>
    <t>DESMONTAJE DE PERFORADORAS</t>
  </si>
  <si>
    <t>DESARMADO DE PERFORADORAS</t>
  </si>
  <si>
    <t>MONTAJE DE PERFORADORAS</t>
  </si>
  <si>
    <t>TRASLADO DE EQUIPO</t>
  </si>
  <si>
    <t>TRASLADO DE COMPONENTES PESADOS</t>
  </si>
  <si>
    <t>BLOQUEO EL AREA DE TRABAJO</t>
  </si>
  <si>
    <t>INSPECCIONAR EL COMPONENTES PESADO</t>
  </si>
  <si>
    <t>CARGA DE COMPONENTE PESADO</t>
  </si>
  <si>
    <t>DESBLOQUEAR EL EQUIPO</t>
  </si>
  <si>
    <t>TRASLADO  COMPONENTE  PESADO</t>
  </si>
  <si>
    <t>DESCARGAR EL COMPONENTE</t>
  </si>
  <si>
    <t>REMOLQUE DE EQUIPOS A INTERIOR MINA</t>
  </si>
  <si>
    <t>Coordinacion de trabajo en equipo</t>
  </si>
  <si>
    <t>EVALUAR EL AREA</t>
  </si>
  <si>
    <t>BLOQUEAR EL AREA DE TRABAJO</t>
  </si>
  <si>
    <t>VERIFICAR EL ESTADO DE EQUIPO QUE REALIZA EL REMOLQUE.</t>
  </si>
  <si>
    <t>LIBERAR PAQUETE DE FRENO</t>
  </si>
  <si>
    <t>AJUSTE DE CADENA O ESLINGA  AL EQUIPO</t>
  </si>
  <si>
    <t>DESBLOAQUEAR EL AREA DE TRABAJO PARA EL TRASLADO</t>
  </si>
  <si>
    <t>TRASLADO DEL EQUIPO CON OTRO EQUIPO</t>
  </si>
  <si>
    <t>ESCOLTAR EL EQUIPO</t>
  </si>
  <si>
    <t xml:space="preserve">RETIRAR LAS ESLINGAS O CADENA </t>
  </si>
  <si>
    <t>BLOQUEAR EL EQUIPO</t>
  </si>
  <si>
    <t>REMOLQUE DE EQUIPOS EN SUPERFICIE</t>
  </si>
  <si>
    <t>VERIFICAR EL ESTADO DE EQUIPO</t>
  </si>
  <si>
    <t>DESBLOQUEAR EL AREA DE TRABAJO PARA EL TRASLADO</t>
  </si>
  <si>
    <t xml:space="preserve">RETIRAR LOS LAS ESLINGAS O CADENA </t>
  </si>
  <si>
    <t>TRASLADO DE SCOOP POR INCLINADO</t>
  </si>
  <si>
    <t>DESARTICULACION DEL EQUIPO</t>
  </si>
  <si>
    <t>INSTALACION DE TECLES EN LOS PUNTOS DE APOYO</t>
  </si>
  <si>
    <t xml:space="preserve">CARGADO DE EQUIPO POR A LA PLATAFORMA </t>
  </si>
  <si>
    <t>ASEGURAR EL EQUIPO EN LA PLATAFORMA</t>
  </si>
  <si>
    <t xml:space="preserve">IZAJE DEL EQUIPO POR INCLINADO </t>
  </si>
  <si>
    <t>TRASLADO DEL EQUIPO A UNA ZONA SEGURA</t>
  </si>
  <si>
    <t>DESMONTAJE DEL EQUIPO DE LA PLATAFORMA</t>
  </si>
  <si>
    <t>ARMADO DEL EQUIPO</t>
  </si>
  <si>
    <t>TRASLADO DE CAMION DUMPER POR GALERIA</t>
  </si>
  <si>
    <t>IZAJE DEL EQUIPO POR GALERIA</t>
  </si>
  <si>
    <t>TRASLADO DE SCOOP POR GALERIA</t>
  </si>
  <si>
    <t>2 MECANICO, 2 AYUDANTES MECANICOS, SUPERVISOR Y OPERADOR DE EQUIPO</t>
  </si>
  <si>
    <t>TRASLADO DE JUMBO POR INCLINADO</t>
  </si>
  <si>
    <t>2 MECANICO, 2 AYUDANTES MECANICOS, SUPERVISOR Y OPERADOR DE EQUIPO Y TRAINING</t>
  </si>
  <si>
    <t>TRASLADO DE JUMBO POR GALERIA</t>
  </si>
  <si>
    <t>GESTIÓN ADMINISTRATIVA</t>
  </si>
  <si>
    <t>REUNION  Y COORDINACIÓN</t>
  </si>
  <si>
    <t>ASISTENTE DE JEFE AREA -TRAINING</t>
  </si>
  <si>
    <t xml:space="preserve">ASISTENTE DE JEFE AREA </t>
  </si>
  <si>
    <t>CONVOCAR CON ANTELACION SUFICIENTE A LOS ASISTENTES.</t>
  </si>
  <si>
    <t>DEDICAR LOS PRIMEROS MINUTOS PARA ACLARAR LOS PUNTOS FUNDAMENTALES.</t>
  </si>
  <si>
    <t>SEGUIR EL DESARROLLO PREVISTO EN EL PLAN.</t>
  </si>
  <si>
    <t>DEJAR UN TIEMPO AL FINAL PARA QUE LOS PARTICIPANTES EXPONGAN DUDAS</t>
  </si>
  <si>
    <t>SINTETIZAR LAS CONCLUSIONES ESENCIALES.</t>
  </si>
  <si>
    <t>AGRADECER LA PARTICIPACION DE LOS ASISTENTES.</t>
  </si>
  <si>
    <t xml:space="preserve">RECECPCION E INGRESO DE EQUIPO PESADO </t>
  </si>
  <si>
    <t xml:space="preserve">COORDINACION CON LOGISTICA </t>
  </si>
  <si>
    <t xml:space="preserve">JEFE DE AREA </t>
  </si>
  <si>
    <t xml:space="preserve">RECPCION  E INSPECCION DEL EQUIPO </t>
  </si>
  <si>
    <t xml:space="preserve">SUPERVISOR Y TECNICO </t>
  </si>
  <si>
    <t xml:space="preserve">CODIFICACION Y  REGISTRO EN EL SAP </t>
  </si>
  <si>
    <t xml:space="preserve">PLANEAMIENTO </t>
  </si>
  <si>
    <t xml:space="preserve">INFORME DE RECECPCION </t>
  </si>
  <si>
    <t>ELABORACIÓN DE INFORMES Y REPORTES</t>
  </si>
  <si>
    <t>COMPARAR LOS PARÁMETROS TÉCNICOS CON EL MANUAL PARA TOMA DE DECISIONES</t>
  </si>
  <si>
    <t>REVISAR EL CUADRO DE REPORTE Y BLACKLOG</t>
  </si>
  <si>
    <t>REALIZAR EL INFORME</t>
  </si>
  <si>
    <t>PRESENTAR AL JEFE ENCARGADO</t>
  </si>
  <si>
    <t>GESTIÓN OPERATIVA</t>
  </si>
  <si>
    <t>TRASLADOS DE MATERIALES DE ALMACEN GENERAL - BODEGA TRACKLESS SUPERFICIE</t>
  </si>
  <si>
    <t>INSPECCION DE AREA DONDE SE UBICA EL MATERIAL</t>
  </si>
  <si>
    <t>BODEGERO Y CONDUCTOR DE CAMIONETA, CANTER O MONTACARGA</t>
  </si>
  <si>
    <t>INSPECCION DE TIPO DE MATERIAL A TRASLADAR</t>
  </si>
  <si>
    <t>CARGAR EL MATERIAL</t>
  </si>
  <si>
    <t>TRASLADO  MATERIAL</t>
  </si>
  <si>
    <t>DESCARGAR EL MATERIAL</t>
  </si>
  <si>
    <t>TRASLADOS DE MATERIALES DE BODEGA TRACKLESS SUPERFICIE - BODEGA TRACKLES NV10</t>
  </si>
  <si>
    <t>BODEGERO Y CONDUCTOR DE CAMIONETA, CANTER O MONTACARGA Y TRAINING</t>
  </si>
  <si>
    <t>APROBADO POR:</t>
  </si>
  <si>
    <t>JEYSON MEJIA CERVANTES</t>
  </si>
  <si>
    <t>MILTHON RIVERA CARREÑO</t>
  </si>
  <si>
    <t>Fecha: 08/04/2023</t>
  </si>
  <si>
    <t>Column1</t>
  </si>
  <si>
    <t>SA</t>
  </si>
  <si>
    <t>SE</t>
  </si>
  <si>
    <t>MA</t>
  </si>
  <si>
    <t>ASPECTO</t>
  </si>
  <si>
    <t>Columna1</t>
  </si>
  <si>
    <t>DETALLE</t>
  </si>
  <si>
    <t>IMPACTO</t>
  </si>
  <si>
    <t>CONSECUENCIAS</t>
  </si>
  <si>
    <t>DERRAME DE LUBRICANTE</t>
  </si>
  <si>
    <t>Aceites, grasas, otros</t>
  </si>
  <si>
    <t>Contaminación del agua</t>
  </si>
  <si>
    <t>Afectación a la calidad ambiental del recuso agua.
Posible impacto a la vida y salud humanas.
Afectación a microfauna acuática.
Potencial incumplimiento de Estándares de Calidad Ambiental (ECA) para agua.</t>
  </si>
  <si>
    <t>DERRAME DE COMBUSTIBLE</t>
  </si>
  <si>
    <t>Gasolina, petroleo, Diesel, otros</t>
  </si>
  <si>
    <t>DERRAME DE CONCENTRADO</t>
  </si>
  <si>
    <t>Plata, Cobre, Zinc.</t>
  </si>
  <si>
    <t>DERRAME DE AGUAS RESIDUALES DOMÉSTICAS</t>
  </si>
  <si>
    <t>Efluente de cocina, efluente de campamentos y oficinas</t>
  </si>
  <si>
    <t>Contaminación del suelo</t>
  </si>
  <si>
    <t>Afectación a la calidad ambiental del recurso suelo.
Posible impacto a la vida y salud humanas.
Afectación a microfauna terrestre.
Potencial incumplimiento de Estándares de Calidad Ambiental (ECA) para suelo.</t>
  </si>
  <si>
    <t>DERRAME DE AGUAS RESIDUALES INDUSTRIALES</t>
  </si>
  <si>
    <t>Efluentes de talleres, efluentes del proceso metalúrgico, efluentes de operación minera</t>
  </si>
  <si>
    <t>DERRAME DE SUSTANCIAS QUÍMICAS</t>
  </si>
  <si>
    <t>Floculantes, coagulantes, reactivos de flotación, otros</t>
  </si>
  <si>
    <t>GENERACIÓN DE SOLUCIONES QUÍMICAS</t>
  </si>
  <si>
    <t>Lechada de cal, Solución de cloro, otros</t>
  </si>
  <si>
    <t>Contaminación del agua y suelo</t>
  </si>
  <si>
    <t>Afectación a la calidad ambiental del recuso agua.
Afectación a la calidad ambiental del recurso suelo.
Posible impacto a la vida y salud humanas.
Afectación a microfauna acuática y terrestre.
Potencial incumplimiento de Estándares de Calidad Ambiental (ECA) para agua y para suelo.</t>
  </si>
  <si>
    <t>GENERACIÓN DE SOLUCIONES CON SEDIMENTOS</t>
  </si>
  <si>
    <t>Agua de contacto, efluente de perforación, otros</t>
  </si>
  <si>
    <t>DERRAME DE PULPA</t>
  </si>
  <si>
    <t>DERRAME DE AGUA DE PROCESO</t>
  </si>
  <si>
    <t>Agua recirculada o fresca que ingresa al proceso</t>
  </si>
  <si>
    <t>CONSUMO DE LUBRICANTES</t>
  </si>
  <si>
    <t>Agotamiento de recursos naturales</t>
  </si>
  <si>
    <t>Afectación de ecosistemas.
Afectación de generaciones futuras.
Disminución de disponibilidad de recursos naturales.
Afectación a fauna o flora.</t>
  </si>
  <si>
    <t>CONSUMO DE COMBUSTIBLES</t>
  </si>
  <si>
    <t>CONSUMO DE PAPEL</t>
  </si>
  <si>
    <t>Papel bond</t>
  </si>
  <si>
    <t>CONSUMO DE ENERGÍA ELÉCTRICA</t>
  </si>
  <si>
    <t>CONSUMO DE AGUA</t>
  </si>
  <si>
    <t>Potable, fresca sin tratar</t>
  </si>
  <si>
    <t>EMISIÓN DE GASES</t>
  </si>
  <si>
    <t>De combustión, de soldadura, del proceso metalúrgico, refrigerantes, otros</t>
  </si>
  <si>
    <t>Contaminación del aire</t>
  </si>
  <si>
    <t>Potencial incumplimiento de Estándares de Calidad Ambiental (ECA) para aire.
Potencial afectación a la vida y salud humana.
Generación de efecto invernadero.
Daño a la capa de Ozono.</t>
  </si>
  <si>
    <t>EMISIÓN DE MATERIAL PARTICULADO</t>
  </si>
  <si>
    <t>De combustión, de soldadura, del proceso metalúrgico, de erosión del suelo, otros</t>
  </si>
  <si>
    <t>GENERACIÓN DE RESIDUOS SÓLIDOS NO PELIGROSOS</t>
  </si>
  <si>
    <t>Restos de comida, restos de madera, residuos generales, papel, cartón, vidrio, plástico, latas</t>
  </si>
  <si>
    <t>Contaminación visual
Contaminación del suelo y aire</t>
  </si>
  <si>
    <t>Generación de vectores.
Alteración de la calidad paisajística.
Generación de lixiviados.
Generaciones de emisiones
Afectación a la calidad ambiental del recurso suelo.</t>
  </si>
  <si>
    <t>GENERACIÓN DE RESIDUOS SÓLIDOS PELIGROSOS</t>
  </si>
  <si>
    <t>Lubricantes y combustibles, materiales contaminados, contenedores de sustancias químicas, contenedores de aceites o lubricantes, chatarras, cartones de explosivos, desmonte, RAEEs, otros</t>
  </si>
  <si>
    <t>Alteración de la calidad paisajística.
Generación de lixiviados.
Generaciones de emisiones.
Afectación a la calidad ambiental del recurso suelo.
Potencial afectación a la calidad ambiental del recurso agua.</t>
  </si>
  <si>
    <t>GENERACIÓN DE RUIDO</t>
  </si>
  <si>
    <t>Por exploción, por equipos estacionarios, por equipos móviles, otros</t>
  </si>
  <si>
    <t>Contaminación sonora</t>
  </si>
  <si>
    <t>Afectación a la fauna terrestre.
Potencial afectación a la calidad ambiental del recurso agua.</t>
  </si>
  <si>
    <t>PELIGRO</t>
  </si>
  <si>
    <t>PERDIDA DE EQUILIBRIO</t>
  </si>
  <si>
    <t>TRABAJOS EN ALTURA</t>
  </si>
  <si>
    <t>INESTABILIDAD DE ESTRUCTURA</t>
  </si>
  <si>
    <t>INESTABILIDAD DEL MACIZO ROCOSO</t>
  </si>
  <si>
    <t>INESTABILIDAD DE SUELOS</t>
  </si>
  <si>
    <t xml:space="preserve">PÉRDIDA DE CONTROL DE VEHICULOS Y EQUIPOS </t>
  </si>
  <si>
    <t>CONTACTO CON PARTES MOVILES DE MAQUINAS Y HERRAMIENTAS</t>
  </si>
  <si>
    <t xml:space="preserve">PERDIDA DE CONTENSIÓN DE SUSTANCIAS QUIMICAS </t>
  </si>
  <si>
    <t>LIBERACIÓN INTEMPESTIVA DE ENERGIA POR EXPLOSIVOS</t>
  </si>
  <si>
    <t>CONTACTO CON ENERGIA ELECTRICA</t>
  </si>
  <si>
    <t>EXPOSICIÓN A TEMPERATURAS EXTREMAS</t>
  </si>
  <si>
    <t>EXPOSICION A RADIACION NO IONZANTE</t>
  </si>
  <si>
    <t>EXPOSICION A RADIACION IONZANTE</t>
  </si>
  <si>
    <t>EXPOSICION A RUIDO</t>
  </si>
  <si>
    <t>EXPOSICION A VIBRACION</t>
  </si>
  <si>
    <t xml:space="preserve">CONTACTO CON AGENTES INFECCIOSOS </t>
  </si>
  <si>
    <t xml:space="preserve">CONTACTO CON RESIDUOS SOLIDOS </t>
  </si>
  <si>
    <t xml:space="preserve">CONTACTO CON FLUIDOS CORPORALES </t>
  </si>
  <si>
    <t>MANIPULACIÓN DE CARGAS</t>
  </si>
  <si>
    <t xml:space="preserve">MOVIMIENTOS REPETITIVOS </t>
  </si>
  <si>
    <t xml:space="preserve">POSTURA </t>
  </si>
  <si>
    <t xml:space="preserve">ACOSO LABORAL </t>
  </si>
  <si>
    <t>ACOSO SEXUAL</t>
  </si>
  <si>
    <t>INUNDACIÓN</t>
  </si>
  <si>
    <t xml:space="preserve">FLUIDO EN DETRITOS </t>
  </si>
  <si>
    <t>SISMO</t>
  </si>
  <si>
    <t>TORMENTAS ELECTRICAS</t>
  </si>
  <si>
    <t>Otros</t>
  </si>
  <si>
    <t>Piso en mal estado/ irregular</t>
  </si>
  <si>
    <t>Uso de escaleras portátiles en mal estado</t>
  </si>
  <si>
    <t>Techos/muros inestables</t>
  </si>
  <si>
    <t>Roca suelta</t>
  </si>
  <si>
    <t xml:space="preserve">Altura de talud </t>
  </si>
  <si>
    <t>Velocidad excesiva en la conducción de equipos/vehiculos</t>
  </si>
  <si>
    <t>Exposición de partes del cuerpo a elementos moviles</t>
  </si>
  <si>
    <t xml:space="preserve">Fuga de sustancias asfixiantes (gases y vapores) en el ambiente </t>
  </si>
  <si>
    <t>Iniciación de accesorios de voladura por fuego</t>
  </si>
  <si>
    <t>Reacciones quimicas que producen energia continua</t>
  </si>
  <si>
    <t xml:space="preserve">Manipulación de fluidos o sustancias a altas temperaturas </t>
  </si>
  <si>
    <t>Trabajos a la intemperie</t>
  </si>
  <si>
    <t>Exposición a Fuentes Radioactivas / ionizantes</t>
  </si>
  <si>
    <t>Cercania a maquinas y/o herramientas con fuentes de ruido por encima de 85 db</t>
  </si>
  <si>
    <t>Exposición a vibración por operación de equipos y herramientas</t>
  </si>
  <si>
    <t xml:space="preserve">Contacto con Virus </t>
  </si>
  <si>
    <t xml:space="preserve">Manipulación de residuos solidos </t>
  </si>
  <si>
    <t xml:space="preserve">Manipulacion de fluidos corporales </t>
  </si>
  <si>
    <t>Traslados de objetos pesados mayor a 25KG por persona varon no entrenada</t>
  </si>
  <si>
    <t>Conducción de vehiculos y/o equipos prolongado</t>
  </si>
  <si>
    <t xml:space="preserve">Trabajos sentado por horas prolongadas </t>
  </si>
  <si>
    <t>Agresión verbal</t>
  </si>
  <si>
    <t>Llamadas telefonicas extralaborales con contenido sexual</t>
  </si>
  <si>
    <t xml:space="preserve">Llluvias torrenciales prolongadas </t>
  </si>
  <si>
    <t xml:space="preserve">Caida de huaycos en instalaciones </t>
  </si>
  <si>
    <t>Movimiento telurico mayor a 4.5 grados de magnitud (Richter)</t>
  </si>
  <si>
    <t xml:space="preserve">Trabajos en la interperie </t>
  </si>
  <si>
    <t>Objetos y materiales en el suelo</t>
  </si>
  <si>
    <t>Uso de escaleras portátiles no aseguradas</t>
  </si>
  <si>
    <t xml:space="preserve">Calidad de los materiales </t>
  </si>
  <si>
    <t>Calidad de roca mala</t>
  </si>
  <si>
    <t xml:space="preserve">Calidad del suelo </t>
  </si>
  <si>
    <t xml:space="preserve">Vias con espacios reducidos </t>
  </si>
  <si>
    <t>Mala ubicación de equipos o maquinarias.</t>
  </si>
  <si>
    <t>Mala manipulación de sustancias quimicas</t>
  </si>
  <si>
    <t>Iniciación de accesorios de voladura por golpe</t>
  </si>
  <si>
    <t xml:space="preserve">Cables electricos expuestos </t>
  </si>
  <si>
    <t>Manipulación de fluidos o sustancias a bajas temperaturas</t>
  </si>
  <si>
    <t>Trabajos con fuentes de generación de radiación UV</t>
  </si>
  <si>
    <t>Exposición a ruidos por fuga de aire comprimido</t>
  </si>
  <si>
    <t>Exposición a vibración por traslado en vehiculos.</t>
  </si>
  <si>
    <t xml:space="preserve">Contacto con hongos </t>
  </si>
  <si>
    <t xml:space="preserve">Clasificacion de los residuos solidos </t>
  </si>
  <si>
    <t xml:space="preserve">Traslado de fluidos corporales </t>
  </si>
  <si>
    <t>Traslados de objetos pesados mayor a 15KG por persona mujer no entrenada</t>
  </si>
  <si>
    <t>Trabajos de digitación prolongada</t>
  </si>
  <si>
    <t>Trabajos en mobiliario no ergonomico</t>
  </si>
  <si>
    <t>Sobrecarga de trabajo</t>
  </si>
  <si>
    <t>Mensajes de texto extralaborales con contenido sexual.</t>
  </si>
  <si>
    <t>Sobrecarga de fuentes de agua</t>
  </si>
  <si>
    <t xml:space="preserve">Trabajos con equipos conductores </t>
  </si>
  <si>
    <t>INESTABILIDAD DE IZAJE DE CARGAS</t>
  </si>
  <si>
    <t xml:space="preserve">Liquidos en el suelo </t>
  </si>
  <si>
    <t>Uso de escaleras fijas en mal estado</t>
  </si>
  <si>
    <t>Paredes con rajaduras</t>
  </si>
  <si>
    <t>Presencia de estructuras geologicas</t>
  </si>
  <si>
    <t xml:space="preserve">Saturación de agua </t>
  </si>
  <si>
    <t>Mal estado de las vias</t>
  </si>
  <si>
    <t>Herramientas y maquinas en mal estado</t>
  </si>
  <si>
    <t>Fuga de sustancias corrosivas</t>
  </si>
  <si>
    <t>Iniciación de accesorios de voladura por electricidad estatica</t>
  </si>
  <si>
    <t>Manipulación de lineas y/equipos electricos</t>
  </si>
  <si>
    <t>Altas temperaturas del ambiente</t>
  </si>
  <si>
    <t>Exposición a ruidos producidos por explosiones</t>
  </si>
  <si>
    <t>Exposición a vibración por contacto indirecto con equipos vibratorios.</t>
  </si>
  <si>
    <t xml:space="preserve">Contacto con parasitos </t>
  </si>
  <si>
    <t xml:space="preserve">Traslado de residuos solidos </t>
  </si>
  <si>
    <t xml:space="preserve">Disposición de fluidos corporales </t>
  </si>
  <si>
    <t>Traslados de objetos pesados mayor a 40KG en persona varon entrenada</t>
  </si>
  <si>
    <t>Manipulación de herramientas manuales.</t>
  </si>
  <si>
    <t>Trabajos en espacios reducidos</t>
  </si>
  <si>
    <t>Amenazas</t>
  </si>
  <si>
    <t>Piropos sexistas</t>
  </si>
  <si>
    <t xml:space="preserve">Aumento de caudal de aguas subterránea </t>
  </si>
  <si>
    <t>Equipos energizados por descarga de rayo</t>
  </si>
  <si>
    <t>Superficie resbalosa</t>
  </si>
  <si>
    <t>Uso de escaleras fijas no aseguradas</t>
  </si>
  <si>
    <t>Postes inclinados</t>
  </si>
  <si>
    <t xml:space="preserve">Filtración de aguas </t>
  </si>
  <si>
    <t xml:space="preserve">Mala calidad del material del suelo </t>
  </si>
  <si>
    <t>Velocidad fuera de los limites</t>
  </si>
  <si>
    <t>Diseño inadecuado de maquinarias y herramientas.</t>
  </si>
  <si>
    <t>Reacciones quimicas</t>
  </si>
  <si>
    <t>Iniciación de accesorios de voladura por simpatia</t>
  </si>
  <si>
    <t>Manipulación de instalaciones eléctricas energizadas.</t>
  </si>
  <si>
    <t>Bajas temperaturas del ambiente</t>
  </si>
  <si>
    <t xml:space="preserve">Contacto con bacterias </t>
  </si>
  <si>
    <t>Disposicion de residuos solidos</t>
  </si>
  <si>
    <t>Traslados de objetos pesados mayor a 24KG en persona mujer entrenada</t>
  </si>
  <si>
    <t>Actividades manuales prolongadas.</t>
  </si>
  <si>
    <t>Levantar cargas con espalda encorvada</t>
  </si>
  <si>
    <t>Asignar actividades fuera de la función sin orden</t>
  </si>
  <si>
    <t>Gestos sexuales</t>
  </si>
  <si>
    <t>Superficies de trabajo en mal estado</t>
  </si>
  <si>
    <t>Uso de andamios y plataforma no nivelados</t>
  </si>
  <si>
    <t>Postes flexionados</t>
  </si>
  <si>
    <t xml:space="preserve">Espacios abiertos </t>
  </si>
  <si>
    <t>Excavaciones sin diseño</t>
  </si>
  <si>
    <t xml:space="preserve">Vias con visibilidad reducida </t>
  </si>
  <si>
    <t>Explosion de contenedores de sustancias</t>
  </si>
  <si>
    <t>Iniciación de explosivos por explosión de accesorio de voladura</t>
  </si>
  <si>
    <t>Manipulación de tableros electricos energizados</t>
  </si>
  <si>
    <t>Manipulacion de objetos calientes</t>
  </si>
  <si>
    <t>Objeto que no tiene punto de sujecion</t>
  </si>
  <si>
    <t>Trabajos con posturas inadecuadas o forzadas</t>
  </si>
  <si>
    <t>Trato discriminatorio</t>
  </si>
  <si>
    <t>Tocamientos indebidos</t>
  </si>
  <si>
    <t xml:space="preserve">Pisos mojados </t>
  </si>
  <si>
    <t xml:space="preserve">Escalamiento a estructuras, equipos sin equipo anti caida </t>
  </si>
  <si>
    <t>Postes pandeados</t>
  </si>
  <si>
    <t xml:space="preserve">Direccion de las estructuras </t>
  </si>
  <si>
    <t>Pila de material inestable</t>
  </si>
  <si>
    <t>Fatiga/cansacio de operador/conductor</t>
  </si>
  <si>
    <t>Fuga de líquidos inflamables</t>
  </si>
  <si>
    <t>Corto circuito</t>
  </si>
  <si>
    <t>Levantamiento y transporte inadecuado de carga.</t>
  </si>
  <si>
    <t xml:space="preserve">Trabajos de pie por horas prolongadas </t>
  </si>
  <si>
    <t>Ignorar o exluir de las actividades propias de la función</t>
  </si>
  <si>
    <t>Chantaje sexual</t>
  </si>
  <si>
    <t>Ambientes reducidos</t>
  </si>
  <si>
    <t xml:space="preserve">Uso de andamios y plataformas no asegurados </t>
  </si>
  <si>
    <t xml:space="preserve">Vigas Fatigadas </t>
  </si>
  <si>
    <t>Relleno de las estructuras de mala calidad</t>
  </si>
  <si>
    <t>Materiales y/o objetos obstaculizando las vías</t>
  </si>
  <si>
    <t>Rotura de contenedor de sustancias inflamables</t>
  </si>
  <si>
    <t>Descargas atmosfericas</t>
  </si>
  <si>
    <t>Postura inadecuado durante el traslado de carga</t>
  </si>
  <si>
    <t>Espacios reducidos de trabajo</t>
  </si>
  <si>
    <t>Ambiente sin iluminación/deficiente</t>
  </si>
  <si>
    <t>Uso de andamios y plataforma en mal estado</t>
  </si>
  <si>
    <t>Vigas flexionadas</t>
  </si>
  <si>
    <t>Acumulación de esfuerzos</t>
  </si>
  <si>
    <t>Fallas Mecánicas de los  vehículos y equipos</t>
  </si>
  <si>
    <t>Inducción electromagnetica</t>
  </si>
  <si>
    <t xml:space="preserve">PERDIDA DE CONTENSIÓN / CONTACTO DE SUSTANCIAS QUIMICAS </t>
  </si>
  <si>
    <t>Calzado no ajustado a la talla/pasadores sueltos</t>
  </si>
  <si>
    <t>Trabajos en muro o talud inestables</t>
  </si>
  <si>
    <t>Columnas fatigadas</t>
  </si>
  <si>
    <t>Condiciones climáticas adveras (neblina, nieve, lluvia)</t>
  </si>
  <si>
    <t>Manipulación de elementos cargados electrostaticamente</t>
  </si>
  <si>
    <t xml:space="preserve">Calzado deteriorado </t>
  </si>
  <si>
    <t xml:space="preserve">Trabajos con sintema anti caida en malas condicones </t>
  </si>
  <si>
    <t>Columnas flexionadas</t>
  </si>
  <si>
    <t>CONTACTO_CON ENERGIA_ELECTRICA</t>
  </si>
  <si>
    <t>Trabajos sin sistema anti caida</t>
  </si>
  <si>
    <t xml:space="preserve">Columnas corroidas </t>
  </si>
  <si>
    <t>Izaje de personal en elevadores y/o canastilla sin sistema anti caida</t>
  </si>
  <si>
    <t>Manipulación de objetos y herramientas en altura</t>
  </si>
  <si>
    <t xml:space="preserve">Uso de soportes y/o andamios (Madera/Metálicos) en malas condiciones </t>
  </si>
  <si>
    <t xml:space="preserve">Izaje de materaiales sin sistema anti caida </t>
  </si>
  <si>
    <t>Ascenso a postes/ torres metálicas sin sistema anti caida</t>
  </si>
  <si>
    <t xml:space="preserve">Subir/bajar escaleras sin utilizar 3 puntos de apoyo. </t>
  </si>
  <si>
    <t>Subir/bajar escaleras sin asegurar</t>
  </si>
  <si>
    <t>Subir/bajar escaleras con peldaños con desgaste.</t>
  </si>
  <si>
    <t>Trabajos en taladros largos sin sistema anti caida</t>
  </si>
  <si>
    <t xml:space="preserve">Trabajos de levantamiento sin sistema anti caida </t>
  </si>
  <si>
    <t>Trabajos en chimeneas sin sistema anti caida</t>
  </si>
  <si>
    <t xml:space="preserve">Trabajos en chimenas con sistema anti caida en mal estado </t>
  </si>
  <si>
    <t>Trabajos en Raise Boring sin sistema anti caida</t>
  </si>
  <si>
    <t xml:space="preserve">Trabajos en Raise Boring con sistema anti caida en mal estado </t>
  </si>
  <si>
    <t>Trabajos en Inclinados sin sistema anti caida</t>
  </si>
  <si>
    <t xml:space="preserve">Trabajos en Inclinados con sistema anti caida en malas condiciones </t>
  </si>
  <si>
    <t>Trabajos en Piques sin sistema anti caida</t>
  </si>
  <si>
    <t>CONTACTO CON ELEMENTOS PUNZO CORTANTES</t>
  </si>
  <si>
    <t xml:space="preserve">Trabajos en Piques con sistema anti caida en malas condciones </t>
  </si>
  <si>
    <t>OTROS</t>
  </si>
  <si>
    <t>Trabajos en Taludes sin sistema anti caida</t>
  </si>
  <si>
    <t xml:space="preserve">Trabajos en Taludes con sistema anti caida en malas condciones </t>
  </si>
  <si>
    <t>Trabajos de lanzado de tuberia en Raise Boring sin sistema anti caida</t>
  </si>
  <si>
    <t xml:space="preserve">Trabajos de lanzado de tuberia en Raise Boring con sistema anti caida en mal estado </t>
  </si>
  <si>
    <t>Trabajos de encofrado y desencofrado a alturas mayores de 1.80m</t>
  </si>
  <si>
    <t>Trabajos de habilitacion y armado de aceros a alturas mayores de 1.80m</t>
  </si>
  <si>
    <t>Trabajos de desmontaje de techos, cielo raso y tejas andina</t>
  </si>
  <si>
    <t>SUB PROCESO</t>
  </si>
  <si>
    <t>PUESTO</t>
  </si>
  <si>
    <t xml:space="preserve">R </t>
  </si>
  <si>
    <t/>
  </si>
  <si>
    <t>SISTEMA DE GESTIÓN INTEGRADO MASST</t>
  </si>
  <si>
    <t>CÓDIGO:</t>
  </si>
  <si>
    <t>ALP-SG-EGE 19-FOR 02</t>
  </si>
  <si>
    <t>MATRIZ DE IDENTIFICACIÓN DE PELIGROS / ASPECTOS , EVALUACIÓN DE RIESGOS / IMPACTOS Y MEDIDAS DE CONTROL- LÍNEA BASE</t>
  </si>
  <si>
    <t>VERSIÓN:</t>
  </si>
  <si>
    <t>01</t>
  </si>
  <si>
    <t>FECHA:</t>
  </si>
  <si>
    <t>27/11/2022</t>
  </si>
  <si>
    <t>GERENCIA</t>
  </si>
  <si>
    <t>MANTENIMIENTO</t>
  </si>
  <si>
    <t>EQUIPO EVALUADOR</t>
  </si>
  <si>
    <t>JERARQUIA DE CONTROLES</t>
  </si>
  <si>
    <t>AREA/ECM</t>
  </si>
  <si>
    <t>TRACKLESS</t>
  </si>
  <si>
    <t>SUPERVISION</t>
  </si>
  <si>
    <t>SEGURIDAD:</t>
  </si>
  <si>
    <t>Eliminación</t>
  </si>
  <si>
    <t>SALUD OCUPACIONAL:</t>
  </si>
  <si>
    <t>Sustitución</t>
  </si>
  <si>
    <t>PROCESO:</t>
  </si>
  <si>
    <t>MEDIO AMBIENTE:</t>
  </si>
  <si>
    <t>Ingeniería / Aislamiento</t>
  </si>
  <si>
    <t>RELACIONES COMUNITARIAS:</t>
  </si>
  <si>
    <t>Control Administrativo (Capacitación, Normal, PET, Certificación, Manuales Técnico, etc.)</t>
  </si>
  <si>
    <t>TRABAJADORES:</t>
  </si>
  <si>
    <t>Equipo de protección personal</t>
  </si>
  <si>
    <t xml:space="preserve"> </t>
  </si>
  <si>
    <t>TIPO</t>
  </si>
  <si>
    <t>CONDICION DE LA ACTIVIDAD (rutinario, no rutiinario, normal, anormal y de emergencia)</t>
  </si>
  <si>
    <t xml:space="preserve">Peligro / Aspecto </t>
  </si>
  <si>
    <t>Detalle</t>
  </si>
  <si>
    <t xml:space="preserve">Riesgo / Impacto </t>
  </si>
  <si>
    <t>Consecuencia</t>
  </si>
  <si>
    <t>EVALUACIÓN INICIAL</t>
  </si>
  <si>
    <t>REEVALUACIÓN</t>
  </si>
  <si>
    <t>ACCION DE MEJORA</t>
  </si>
  <si>
    <t>RESPONSABLE</t>
  </si>
  <si>
    <t xml:space="preserve">TABLAS </t>
  </si>
  <si>
    <t>Nivel Probabilidad</t>
  </si>
  <si>
    <t>Nivel de Severidad</t>
  </si>
  <si>
    <t>Clasificación de riesgo</t>
  </si>
  <si>
    <t>% M</t>
  </si>
  <si>
    <t>Ingeniería o Aislamiento</t>
  </si>
  <si>
    <t>Eficacia</t>
  </si>
  <si>
    <t>Control Administrativo</t>
  </si>
  <si>
    <t>Equipo de Protección Personal (EPP)</t>
  </si>
  <si>
    <t>Mitigacion</t>
  </si>
  <si>
    <t>Riesgo residual</t>
  </si>
  <si>
    <t>Acción</t>
  </si>
  <si>
    <t>N</t>
  </si>
  <si>
    <t>ALTO</t>
  </si>
  <si>
    <t xml:space="preserve">ACOSO_LABORAL </t>
  </si>
  <si>
    <t>C</t>
  </si>
  <si>
    <t>SUPERVISOR/JEFE DE MANTTO</t>
  </si>
  <si>
    <t>NR</t>
  </si>
  <si>
    <t>AN</t>
  </si>
  <si>
    <t>BAJO</t>
  </si>
  <si>
    <t>CONSUMO_DE_PAPEL</t>
  </si>
  <si>
    <t>Papel y cartón</t>
  </si>
  <si>
    <t>Agotamiento de recurso natural</t>
  </si>
  <si>
    <t xml:space="preserve">Afectación de ecosistemas // Afectación de generaciones futuras // Disminución de disponibilidad de recursos naturales </t>
  </si>
  <si>
    <t>A</t>
  </si>
  <si>
    <t>Capacitacion en el resiclaje de papel y carton
Realizar campaña general de recolección de papel y cartón
Capacitación en segregación de residuos en la fuente.
Capacitación en la NTP 900.058.2019 " Codigo de Colores"
Campaña de reciclaje de papel y carton</t>
  </si>
  <si>
    <t>ACOSO_SEXUAL</t>
  </si>
  <si>
    <t>Charla de Roles y Funciones del Trabajador 
Cumplimiento de las normas sobre hostigamiento sexual, agregar los temas de prohibicion de acoso, dentro del programa de induccion
Sensibilización sobre prohibicion del acoso</t>
  </si>
  <si>
    <t>uso obligatorio de Epps, casco protector, lentes de seguridad, respirador media cara, correa de seguridad, overol con cinta reflectiva, botas de seguridad y lampara.</t>
  </si>
  <si>
    <t>SARS_COV_2</t>
  </si>
  <si>
    <t>Contagio de Sars-Cov-2</t>
  </si>
  <si>
    <t xml:space="preserve">Infección Respiratoria </t>
  </si>
  <si>
    <t>Contar con dosis completa de vacuna covid-19</t>
  </si>
  <si>
    <t>EM</t>
  </si>
  <si>
    <t>PERDIDA_DE_EQUILIBRIO</t>
  </si>
  <si>
    <t>Contunsion/Fractura</t>
  </si>
  <si>
    <r>
      <t>Cumplimiento del</t>
    </r>
    <r>
      <rPr>
        <b/>
        <sz val="11"/>
        <color rgb="FF000000"/>
        <rFont val="Mikro Light"/>
        <family val="3"/>
      </rPr>
      <t xml:space="preserve"> PETS-MAN-TR-012 </t>
    </r>
    <r>
      <rPr>
        <sz val="11"/>
        <color rgb="FF000000"/>
        <rFont val="Mikro Light"/>
        <family val="3"/>
      </rPr>
      <t>inspeccion general de equipos Trackless
Capacitacion en Orden y limpieza antes durante y despues de la labor
Señalizacion y bloqueo de zona de trabajo
Instalacion de iluminacion artificial</t>
    </r>
  </si>
  <si>
    <t>CONTACTO_CON_PARTES_MOVILES_DE_MAQUINAS_Y_HERRAMIENTAS</t>
  </si>
  <si>
    <t>Heridas/Amputación/Contusión/Fractura</t>
  </si>
  <si>
    <t>Exposición de partes del cuerpo a elementos móviles</t>
  </si>
  <si>
    <t>EXPOSICION_A_VIBRACION</t>
  </si>
  <si>
    <t>B</t>
  </si>
  <si>
    <t>EXPOSICION_A_RUIDO</t>
  </si>
  <si>
    <t>Cercanía a maquinas y/o herramientas con fuentes de ruido por encima de 85 db</t>
  </si>
  <si>
    <t>PERDIDA_DE_CONTENSIÓN_DE_SUSTANCIAS_QUIMICAS</t>
  </si>
  <si>
    <t>Exposición a Gases Toxicos</t>
  </si>
  <si>
    <t>EMISIÓN_DE_GASES</t>
  </si>
  <si>
    <t>Vehículos, equipos, motores, grupos electrógenos, y otros</t>
  </si>
  <si>
    <t>POTENCIAL_DERRAME_DE_HIDROCARBUROS_LUBRICANTES</t>
  </si>
  <si>
    <t>Lubricantes, aceites y grasas</t>
  </si>
  <si>
    <t>DERRAME_DE_HIDROCARBUROS_LUBRICANTES</t>
  </si>
  <si>
    <t>Iluminacion artificial</t>
  </si>
  <si>
    <t>CONTACTO_CON_ELEMENTOS_PUNZO_CORTANTE</t>
  </si>
  <si>
    <t>Manipulacion de elementos punzocortantes</t>
  </si>
  <si>
    <t>GENERACIÓN_DE_RESIDUOS_SÓLIDOS_PELIGROSOS</t>
  </si>
  <si>
    <t>Residuos en contacto con hidrocarburos</t>
  </si>
  <si>
    <t>GENERACIÓN_DE_RESIDUOS_SÓLIDOS_PELIGROSOS_BIOCONTAMINADOS</t>
  </si>
  <si>
    <t>Residuos COVID-19 (mascarillas, guantes)</t>
  </si>
  <si>
    <t>uso obligatorio de Epps, casco protector, lentes de seguridad, respirador media cara, correa de seguridad, overol con cinta reflectiva, botas de seguridad y lampara</t>
  </si>
  <si>
    <t xml:space="preserve">Falta de sistema de ventilación </t>
  </si>
  <si>
    <t>INESTABILIDAD_DEL_MACIZO_ROCOSO</t>
  </si>
  <si>
    <t>Diesel, gasolina y otros</t>
  </si>
  <si>
    <t xml:space="preserve">MOVIMIENTOS_REPETITIVOS </t>
  </si>
  <si>
    <t>CONTACTO_CON_ENERGIA_ELECTRICA</t>
  </si>
  <si>
    <t>Manipulación de líneas y/equipos eléctricos</t>
  </si>
  <si>
    <t xml:space="preserve">Ambiente con particulas de polvo por encima de los LMP </t>
  </si>
  <si>
    <t>MANIPULACIÓN_DE_CARGAS</t>
  </si>
  <si>
    <t>Traslados de objetos pesados mayor a 25KG por persona varón no entrenada</t>
  </si>
  <si>
    <t>Filtros de aceite, Filtros de combustible, mangueras hidráulicas</t>
  </si>
  <si>
    <t>EXPOSICIÓN_A_TEMPERATURAS_EXTREMAS</t>
  </si>
  <si>
    <t>Contacto con vapores a altas temperaturas</t>
  </si>
  <si>
    <t>GENERACIÓN_DE_RESIDUOS_SÓLIDOS_METÁLICOS</t>
  </si>
  <si>
    <t>Chatarra liviana (pernos de sostenimiento,restos de clavos, alambres, etc.)</t>
  </si>
  <si>
    <t>CONSUMO_DE_ENERGÍA_ELÉCTRICA</t>
  </si>
  <si>
    <t>Partes rotatorios móviles sin guarda</t>
  </si>
  <si>
    <t>Atrapamiento</t>
  </si>
  <si>
    <t xml:space="preserve">PERDIDA DE CONTENSIÓN/CONTACTO DE SUSTANCIAS QUIMICAS </t>
  </si>
  <si>
    <t>Manipulacion de aceites / grasas sin EPPs</t>
  </si>
  <si>
    <t>Contacto con aceite/grasa</t>
  </si>
  <si>
    <t>Dermatitis / Quemaduras</t>
  </si>
  <si>
    <t>Manipulación de objetos calientes</t>
  </si>
  <si>
    <t>Heridas 1ero, 2do y 3er grado</t>
  </si>
  <si>
    <t>Lumbalgia/Dorsalgia.</t>
  </si>
  <si>
    <t>Manipulación de sustancias quimicas (aditivo, pintura, otros)</t>
  </si>
  <si>
    <t>Exposición a salpicadura</t>
  </si>
  <si>
    <t>Contusión/Perdidad de la vista</t>
  </si>
  <si>
    <t>Pintura, aerosoles</t>
  </si>
  <si>
    <t>Trapos industriales</t>
  </si>
  <si>
    <t>GENERACIÓN_DE_RUIDO</t>
  </si>
  <si>
    <t>SALPICADURA</t>
  </si>
  <si>
    <t>Energia Electrica</t>
  </si>
  <si>
    <t>INESTABILIDAD_DE_IZAJE_DE_CARGAS</t>
  </si>
  <si>
    <t>Exposición a la linea de fuego</t>
  </si>
  <si>
    <t>GENERACIÓN_DE_RESIDUOS_SÓLIDOS_NO_PELIGROSOS</t>
  </si>
  <si>
    <t>Residuos no aprovechables (generales), llantas</t>
  </si>
  <si>
    <t xml:space="preserve">Golpes </t>
  </si>
  <si>
    <t>GENERACIÓN_DE_RESIDUOS_DE_APARATOS_ELÉCTRICOS_Y_ELECTRÓNICOS_RAEE</t>
  </si>
  <si>
    <t xml:space="preserve">Aparatos electrónicos (computadoras, teclados, lavadoras, horno microondas, etc.) </t>
  </si>
  <si>
    <t xml:space="preserve">Líquidos en el suelo </t>
  </si>
  <si>
    <t>Pantalla de visualización para de datos</t>
  </si>
  <si>
    <t>Trabajos en mobiliario no ergonómico</t>
  </si>
  <si>
    <t>FECHA DE  ACTUALIZACIÒN:</t>
  </si>
  <si>
    <t>FECHA DE  REVISION:</t>
  </si>
  <si>
    <t>SEVERIDAD
(SEGURIDAD)</t>
  </si>
  <si>
    <t>MATRIZ DE EVALUACION DE RIESGOS</t>
  </si>
  <si>
    <t>CATASTROFICO</t>
  </si>
  <si>
    <t>MORTALIDAD</t>
  </si>
  <si>
    <t>PERMANENTE</t>
  </si>
  <si>
    <t>TEMPORAL</t>
  </si>
  <si>
    <t>MENOR</t>
  </si>
  <si>
    <t>D</t>
  </si>
  <si>
    <t>E</t>
  </si>
  <si>
    <t>COMUN</t>
  </si>
  <si>
    <t>HA SUCEDIDO</t>
  </si>
  <si>
    <t>PODRIA SUCEDER</t>
  </si>
  <si>
    <t>RARO QUE SUCEDA</t>
  </si>
  <si>
    <t>PRACTICAMENTE IMPOSIBLE QUE SUCEDA</t>
  </si>
  <si>
    <t>PROBABILIDAD</t>
  </si>
  <si>
    <t xml:space="preserve">EVALUACIÓN DE RIESGO DE SEGURIDAD </t>
  </si>
  <si>
    <t>SEVERIDAD</t>
  </si>
  <si>
    <t>DESCRIPCIÓN</t>
  </si>
  <si>
    <t>Naturaleza del incidente (lesion)</t>
  </si>
  <si>
    <t>Naturaleza de los daños a la propiedad</t>
  </si>
  <si>
    <t>Naturaleza del daño al proceso</t>
  </si>
  <si>
    <t>Reacción de las autoridades / público</t>
  </si>
  <si>
    <t>Múltiples muertes</t>
  </si>
  <si>
    <t>Pérdidas de propiedad devastadoras por un monto mayor a US$ 100,000</t>
  </si>
  <si>
    <t>Paralización del proceso de más de 1 mes o paralización definitiva.</t>
  </si>
  <si>
    <t>Prensa internacional y/o proceso</t>
  </si>
  <si>
    <t>Muerte o gran número de incidentes serios / incapacitantes</t>
  </si>
  <si>
    <t>Pérdidas de propiedad serias / muy extendidas por un monto entre  US$ 10,001 y  US$ 100,000</t>
  </si>
  <si>
    <t>Paralización del proceso de más de 1 semana y menos de 1 mes</t>
  </si>
  <si>
    <t>Prensa nacional / local y/o multa elevada</t>
  </si>
  <si>
    <t>Uno o más incidentes serios / incapacitantes</t>
  </si>
  <si>
    <t>Pérdidas de propiedad significativas /calculables por un monto entre US$ 5,001 y  US$ 10,000</t>
  </si>
  <si>
    <t>Paralización del proceso de más de 1 día hasta 1 semana.</t>
  </si>
  <si>
    <t>Reclamo de la comunidad y/o multa no elevada</t>
  </si>
  <si>
    <t>Lesiones leves</t>
  </si>
  <si>
    <t>Pérdidas de propiedad menores por monto mayor o igual a US$ 1,000 y menor a US$ 5,000</t>
  </si>
  <si>
    <t>Paralización de 1 día.</t>
  </si>
  <si>
    <t>Reclamo individual y/o no conformidad legal</t>
  </si>
  <si>
    <t>Atención de primeros auxilios</t>
  </si>
  <si>
    <t>Pérdidas de propiedad menores, pérdidas aisladas  por monto menor a US$ 1,000</t>
  </si>
  <si>
    <t>Paralización menor de 1 día.</t>
  </si>
  <si>
    <t>Potencial de reclamo y/o no conformidad con el estándar</t>
  </si>
  <si>
    <t>No. de ocurrencias</t>
  </si>
  <si>
    <t>Frecuencia de exposición</t>
  </si>
  <si>
    <t>Índice de recurrencia</t>
  </si>
  <si>
    <t xml:space="preserve">COMUN </t>
  </si>
  <si>
    <t>Más de 5 veces al año</t>
  </si>
  <si>
    <t>Muchas (6 o más) personas expuestas. 
Varias veces al día .</t>
  </si>
  <si>
    <t xml:space="preserve">La recurrencia de incidentes es regular. Se tolera la recurrencia de incidentes leves. </t>
  </si>
  <si>
    <t>Hasta 5 veces al año</t>
  </si>
  <si>
    <t>Moderado (3 a 5) personas expuestas varias veces al día</t>
  </si>
  <si>
    <t xml:space="preserve">A pesar de las estrategias de prevención implementadas, al parecer los incidentes vuelven a ocurrir. </t>
  </si>
  <si>
    <t>Anualmente</t>
  </si>
  <si>
    <t>Pocas (1 a 2) personas expuestas varias veces al día. 
Muchas personas expuestas ocasionaImente .</t>
  </si>
  <si>
    <t>Se produjo la recurrencia de incidentes pero no es muy común.</t>
  </si>
  <si>
    <t>Una vez cada 10 años</t>
  </si>
  <si>
    <t>Moderado (3 a 5) personas expuestas ocasionaImente</t>
  </si>
  <si>
    <t xml:space="preserve">La recurrencia de incidentes es poco frecuente y rara cuando existen controles y éstos se mantienen. </t>
  </si>
  <si>
    <t>Una vez en 100 años o más</t>
  </si>
  <si>
    <t>Pocas (1 a 2) personas expuestas ocasionaImente</t>
  </si>
  <si>
    <t xml:space="preserve">No se tiene información de recurrencias. </t>
  </si>
  <si>
    <t>EVALUACIÓN DE RIESGO DE SALUD</t>
  </si>
  <si>
    <t>Naturaleza del incidente</t>
  </si>
  <si>
    <t>Características típicas del factor de riesgo</t>
  </si>
  <si>
    <t>Cáncer ocupacional u otras enfermedades graves que acortan el tiempo de vida, enfermedades crónicas que produzcan fatalidad (es) colectiva (s). Fallecimiento(s), incapacidad total permanente o casos múltiples de incapacidad total permanente  (químicos con efectos tóxicos agudos, grandes grupos expuestos a carcinógenos)</t>
  </si>
  <si>
    <t>Extremadamente contagiosa</t>
  </si>
  <si>
    <t>Agentes causantes de daño Irreversible, interfiere con el desempeño del trabajo a largo plazo, incluso ausentismo laboral prolongado, enfermedades  graves que limitan el tiempo de vida, enfermedades agudas que impliquen Incapacidad Permanente   (corrosivos, cancerígenos, frío y calor externo).</t>
  </si>
  <si>
    <t>Contagiosa</t>
  </si>
  <si>
    <t>Agentes causantes de daño con potencialidad de hacerse irreversible si no se corrigen a tiempo (ruido, vibraciones, manejo inadecuado de cargas, químicos con efectos sistémicos), el trabajador  puede laborar en un trabajo que no le exija mucho  esfuerzo físico o agravamiento de enfermedad.</t>
  </si>
  <si>
    <t>Con facilidad para contaminarse</t>
  </si>
  <si>
    <t>Agentes causantes de efectos reversibles a la salud (agentes irritantes, bacterias contaminantes de alimentos, virus del ambiente ,stress) enfermedad  puede conducir  a incapacidad temporal.Casi siempre buena  respuesta al tratamiento médico recibido en el  centro de salud no  afecta el desempeño   laboral del trabajador.</t>
  </si>
  <si>
    <t>Se puede producir contaminación pero no es común</t>
  </si>
  <si>
    <t>No afecta el desarrollo del trabajo, ni causa incapacidad, enfermedad conducente a malestar  temporal de efecto leve,en la mayoria de los casos no necesitan atención medica.  Las consecuencias se mitiga con medidas generales.</t>
  </si>
  <si>
    <t xml:space="preserve">En casos excepcionales </t>
  </si>
  <si>
    <t>MUY PROBABLE</t>
  </si>
  <si>
    <t>Hay presencia  de agentes y factores en el área esta semana</t>
  </si>
  <si>
    <t xml:space="preserve">La recurrencia de incidentes es regular. Se tolera la recurrencia de incidentes leves.  </t>
  </si>
  <si>
    <t>PROBABLE</t>
  </si>
  <si>
    <t>Hay presencia  de agentes y factores el área en el ultimo mes</t>
  </si>
  <si>
    <t>POCO PROBABLE</t>
  </si>
  <si>
    <t>Hay presencia  de agentes y factores en el área en los últimos 03 meses</t>
  </si>
  <si>
    <t>OCASIONAL</t>
  </si>
  <si>
    <t>Hay presencia  de agentes y factores en el área en el ultimo semestre</t>
  </si>
  <si>
    <t xml:space="preserve">La recurrencia de incidentes es poco frecuente y rara cuando existen controles y éstos se mantienen.  </t>
  </si>
  <si>
    <t>RARA VEZ</t>
  </si>
  <si>
    <t>Hay presencia  de agentes y factores en el área en el ultimo año</t>
  </si>
  <si>
    <t>EVALUACIÓN DEL RIESGO AMBIENTAL</t>
  </si>
  <si>
    <t>Impacto ambiental/ecologico</t>
  </si>
  <si>
    <t>TIEMPO DE RECUPERACIÓN DEL ÁREA  (Solo Medio Ambiente)</t>
  </si>
  <si>
    <t>Costo</t>
  </si>
  <si>
    <t>Reacción pública / implicancia legal</t>
  </si>
  <si>
    <t>Daño irreversible al medio ambiente o al ecosistema</t>
  </si>
  <si>
    <t>Más de 50 años</t>
  </si>
  <si>
    <t>Impacto negativo sobre los mercados internacionales</t>
  </si>
  <si>
    <t>Daños de largo plazo y/o extendidos al medio ambiente</t>
  </si>
  <si>
    <t>10 - 49 años</t>
  </si>
  <si>
    <t>Impacto negativo sobre los mercados nacionales</t>
  </si>
  <si>
    <t xml:space="preserve">Efecto permanente sobre la comunidad. Daño al medio ambiente. </t>
  </si>
  <si>
    <t>1 - 9 años</t>
  </si>
  <si>
    <t>La performance económica de las empresas u organizaciones está influenciada negativamente</t>
  </si>
  <si>
    <t>Reclamo de la comunidad y/o multa baja</t>
  </si>
  <si>
    <t>Perturbación ecológica de corto plazo. Influencia restringida sobre la comunidad.</t>
  </si>
  <si>
    <t>Menor a 1 año</t>
  </si>
  <si>
    <t>La performance económica del departamento o de la sección está influenciada negativamente</t>
  </si>
  <si>
    <t xml:space="preserve">Estrés ecológico sobre el medio ambiente. Posible incomodidad a la comunidad. </t>
  </si>
  <si>
    <t>Menor a 1 día</t>
  </si>
  <si>
    <t>Se incurre en costos menores como resultado del incidente</t>
  </si>
  <si>
    <t xml:space="preserve">No. de ocurrencias </t>
  </si>
  <si>
    <t xml:space="preserve">A pesar de las estrategias de prevención implementadas, al parecer los incidentes vuelven a ocurrir.  </t>
  </si>
  <si>
    <t>Una vez en 10 años</t>
  </si>
  <si>
    <t xml:space="preserve">La recurrencia de incidentes es poco frecuente y rara cuando existen controles y éstos se mantienen.   </t>
  </si>
  <si>
    <t>No se tiene información de recurrencias.</t>
  </si>
  <si>
    <t>RIESGO ASOCIADO</t>
  </si>
  <si>
    <t>CONSECUENCIA</t>
  </si>
  <si>
    <t>Caída al mismo nivel</t>
  </si>
  <si>
    <t>Contusión/Fractura/Muerte</t>
  </si>
  <si>
    <t xml:space="preserve">CONTACTO_CON_AGENTES_INFECCIOSOS </t>
  </si>
  <si>
    <t xml:space="preserve">CONTACTO_CON_FLUIDOS_CORPORALES </t>
  </si>
  <si>
    <t xml:space="preserve">CONTACTO_CON_RESIDUOS_SOLIDOS </t>
  </si>
  <si>
    <t>EXPOSICION_A_RADIACION_IONZANTE</t>
  </si>
  <si>
    <t>Distracción subiendo y bajando escaleras</t>
  </si>
  <si>
    <t>EXPOSICION_A_RADIACION_NO_IONZANTE</t>
  </si>
  <si>
    <t>Caídas a distinto nivel</t>
  </si>
  <si>
    <t xml:space="preserve">FLUIDO_EN_DETRITOS </t>
  </si>
  <si>
    <t>INESTABILIDAD_DE_ESTRUCTURA</t>
  </si>
  <si>
    <t xml:space="preserve">Escalamiento a estructuras, equipos sin equipo anti caída </t>
  </si>
  <si>
    <t>INESTABILIDAD_DE_SUELOS</t>
  </si>
  <si>
    <t>LIBERACIÓN_INTEMPESTIVA_DE_ENERGIA_POR_EXPLOSIVOS</t>
  </si>
  <si>
    <t>Izaje de personal en elevadores y/o canastilla sin sistema anti caída</t>
  </si>
  <si>
    <t xml:space="preserve">Caída de Objetos </t>
  </si>
  <si>
    <t xml:space="preserve">Izaje de materiales sin sistema anti caída </t>
  </si>
  <si>
    <t xml:space="preserve">PÉRDIDA_DE_CONTROL_DE_VEHICULOS_Y_EQUIPOS </t>
  </si>
  <si>
    <t>Ascenso a postes/ torres metálicas sin sistema anti caída</t>
  </si>
  <si>
    <t>Trabajos en taladros largos sin sistema anti caída</t>
  </si>
  <si>
    <t xml:space="preserve">Trabajos de levantamiento sin sistema anti caída </t>
  </si>
  <si>
    <t>TORMENTAS_ELECTRICAS</t>
  </si>
  <si>
    <t>Trabajos  sin sistema anti caída</t>
  </si>
  <si>
    <t>TRABAJOS_EN_ALTURA</t>
  </si>
  <si>
    <t xml:space="preserve">Trabajos  con sistema anti caída en mal estado </t>
  </si>
  <si>
    <t>Trabajos en Raise Boring sin sistema anti caída</t>
  </si>
  <si>
    <t xml:space="preserve">Trabajos en Raise Boring con sistema anti caída en mal estado </t>
  </si>
  <si>
    <t>Trabajos en Inclinados sin sistema anti caída</t>
  </si>
  <si>
    <t xml:space="preserve">Trabajos en Inclinados con sistema anti caída en malas condiciones </t>
  </si>
  <si>
    <t>Trabajos en Piques sin sistema anti caída</t>
  </si>
  <si>
    <t xml:space="preserve">Trabajos en Piques con sistema anti caída en malas condiciones </t>
  </si>
  <si>
    <t>Trabajos en Taludes sin sistema anti caída</t>
  </si>
  <si>
    <t xml:space="preserve">Trabajos en Taludes con sistema anti caída en malas condiciones </t>
  </si>
  <si>
    <t>Trabajos de lanzado de tubería en Raise Boring sin sistema anti caída</t>
  </si>
  <si>
    <t>SARS COV_2</t>
  </si>
  <si>
    <t xml:space="preserve">Trabajos de lanzado de tubería en Raise Boring con sistema anti caída en mal estado </t>
  </si>
  <si>
    <t>Trabajos de habilitación y armado de aceros a alturas mayores de 1.80m</t>
  </si>
  <si>
    <t>Aplastamiento</t>
  </si>
  <si>
    <t>Carga por encima de la capacidad del equipo.</t>
  </si>
  <si>
    <t>Caída de objetos</t>
  </si>
  <si>
    <t>Carga por encima de la capacidad de los elementos de izaje</t>
  </si>
  <si>
    <t>Elementos de izaje no inspeccionado y certificado</t>
  </si>
  <si>
    <t>Grúa no certificada</t>
  </si>
  <si>
    <t>Equipo no inspeccionado</t>
  </si>
  <si>
    <t>No se cuenta con diagrama de cuerpo libre de carga</t>
  </si>
  <si>
    <t>Operador y rigger no certificado</t>
  </si>
  <si>
    <t>Caída de Objetos</t>
  </si>
  <si>
    <t>Plataforma inestable/Plataforma con seguro fatigado</t>
  </si>
  <si>
    <t>Escaleras inestables/Fatigados</t>
  </si>
  <si>
    <t xml:space="preserve">Columnas corroídas </t>
  </si>
  <si>
    <t>Caída de roca</t>
  </si>
  <si>
    <t>Presencia de estructuras geológicas</t>
  </si>
  <si>
    <t xml:space="preserve">Dirección de las estructuras </t>
  </si>
  <si>
    <t>Proyeccion de rocas</t>
  </si>
  <si>
    <t xml:space="preserve">Sobreexcavaciones </t>
  </si>
  <si>
    <t>Acumulación de esfuerzoss</t>
  </si>
  <si>
    <t>Caída de roca/</t>
  </si>
  <si>
    <t xml:space="preserve">Deslizamiento </t>
  </si>
  <si>
    <t xml:space="preserve">Subsidencia </t>
  </si>
  <si>
    <t>Sobreexcavación de talud (angulo de talud)</t>
  </si>
  <si>
    <t>Derrumbe</t>
  </si>
  <si>
    <t>Velocidad excesiva en la conducción de equipos/vehículos</t>
  </si>
  <si>
    <t>Colisión/atropello</t>
  </si>
  <si>
    <t>conductor con poca experiencia en conduccion de equipo asignado</t>
  </si>
  <si>
    <t xml:space="preserve">Vías con espacios reducidos </t>
  </si>
  <si>
    <t>Mal estado de las vías</t>
  </si>
  <si>
    <t>Colisión</t>
  </si>
  <si>
    <t xml:space="preserve">Vías con visibilidad reducida </t>
  </si>
  <si>
    <t>Fatiga/cansancio de operador/conductor</t>
  </si>
  <si>
    <t xml:space="preserve">Colisión </t>
  </si>
  <si>
    <t>Trafico vehicular</t>
  </si>
  <si>
    <t>Vias con superfificie resbalosa (hielo)</t>
  </si>
  <si>
    <t>Colisión / Caída a distinto nivel/atropello</t>
  </si>
  <si>
    <t>Heridas/Amputación/Contusión/Fractura/Muerte</t>
  </si>
  <si>
    <t xml:space="preserve">Falta o diseño inadecuado de guardas </t>
  </si>
  <si>
    <t>Inhalación de sustancias asfixiantes</t>
  </si>
  <si>
    <t>Intoxicación/Quemaduras/Muerte</t>
  </si>
  <si>
    <t xml:space="preserve"> Sustancias química no identificada</t>
  </si>
  <si>
    <t>Manipulación de sustancias quimicas sin EPP.</t>
  </si>
  <si>
    <t>Contacto químico (por vía: cutánea, respiratoria, digestiva y ocular)</t>
  </si>
  <si>
    <t>Contacto con particulas</t>
  </si>
  <si>
    <t>Neumoconeosis</t>
  </si>
  <si>
    <t>Inhalación de gases Toxicos</t>
  </si>
  <si>
    <t>Intoxicación</t>
  </si>
  <si>
    <t>Exposición a ambientes con deficiencia de oxigeno</t>
  </si>
  <si>
    <t>Asfixia</t>
  </si>
  <si>
    <t>Mezcla de sustancias incompatibles)</t>
  </si>
  <si>
    <t>Explosión</t>
  </si>
  <si>
    <t>Quemaduras/Muerte</t>
  </si>
  <si>
    <t>Explosión de contenedores de sustancias prezurisadas</t>
  </si>
  <si>
    <t>Incendio</t>
  </si>
  <si>
    <t>Manipulacion  de pulpas ácidas sin EPPs</t>
  </si>
  <si>
    <t>Contacto con, Salpicaduras</t>
  </si>
  <si>
    <t>Dermatitis, Quemadura Química</t>
  </si>
  <si>
    <t>Soldadura sin usar proteccion respiratoria (Humos metálicos)</t>
  </si>
  <si>
    <t>Inhalación o exposición a Humos metálicos (soldaduras)</t>
  </si>
  <si>
    <t>Asma Ocupacional, Asfixia, Alergias, Cáncer</t>
  </si>
  <si>
    <t>Residuos sólidos peligrosos (Hospital / Laboratorios / Planta / Mantenimiento)</t>
  </si>
  <si>
    <t>Exposición a, contacto con Residuos sólidos peligrosos (Hospital / Laboratorios / Planta / Mantenimiento)</t>
  </si>
  <si>
    <t>Intoxicaciones, Quemaduras</t>
  </si>
  <si>
    <t>Manipulacion de concentrado de mineral sin EPPs</t>
  </si>
  <si>
    <t>Inhalación o exposición a Concentrado de mineral (Polvo)</t>
  </si>
  <si>
    <t>Irritación en la piel, ojos y tracto respiratorio. Afecta hígado y riñones. Daña los tejidos</t>
  </si>
  <si>
    <t>Manipulacion de copelas sin EPPs (Partículas de Plomo)</t>
  </si>
  <si>
    <t>Inhalación o exposición a Partículas de Plomo</t>
  </si>
  <si>
    <t>Presión arterial alta, problemas digestivos, daños renales, Saturnismo o Plumbosis (envenenamiento por plomo), Daño al sistema nervioso.</t>
  </si>
  <si>
    <t>Hipoacusia/Amputación/ Muerte</t>
  </si>
  <si>
    <t>Iniciación de accesorios de voladura por electricidad estática</t>
  </si>
  <si>
    <t>Iniciación de accesorios de voladura por simpatía</t>
  </si>
  <si>
    <t>Reacciones químicas que producen energía continua</t>
  </si>
  <si>
    <t xml:space="preserve">Electrocución </t>
  </si>
  <si>
    <t>Quemadura/Amputación/ Muerte</t>
  </si>
  <si>
    <t xml:space="preserve">Cables eléctricos expuestos </t>
  </si>
  <si>
    <t>Equipos e instalaciones eléctricas energizadas.</t>
  </si>
  <si>
    <t xml:space="preserve">Electrocusión </t>
  </si>
  <si>
    <t>Manipulación de tableros eléctricos energizados</t>
  </si>
  <si>
    <t>Descargas atmosféricas</t>
  </si>
  <si>
    <t>Equipos o instalaciones no bloqueadas</t>
  </si>
  <si>
    <t>Inducción electromagnética</t>
  </si>
  <si>
    <t>Manipulación de elementos cargados electrostáticamente</t>
  </si>
  <si>
    <t xml:space="preserve">Quemaduras </t>
  </si>
  <si>
    <t>Heridas 1ero, 2do y 3er grado/ Muerte</t>
  </si>
  <si>
    <t xml:space="preserve">Congelamiento </t>
  </si>
  <si>
    <t>Quemaduras/Amputación</t>
  </si>
  <si>
    <t>Estrés térmico</t>
  </si>
  <si>
    <t>Golpe de calor/Muerte</t>
  </si>
  <si>
    <t>Hipotermia/Muerte</t>
  </si>
  <si>
    <t>Contacto con fuego</t>
  </si>
  <si>
    <t>Heridas/Cáncer a la piel</t>
  </si>
  <si>
    <t>Heridas</t>
  </si>
  <si>
    <t>Exposicion de mujeres embarazadas</t>
  </si>
  <si>
    <t>Aborto</t>
  </si>
  <si>
    <t xml:space="preserve">Muerte </t>
  </si>
  <si>
    <t>Radiación dispersa</t>
  </si>
  <si>
    <t>Infertilidad, leucemia, cáncer</t>
  </si>
  <si>
    <t>Perdida de la audición</t>
  </si>
  <si>
    <t>Hipoacusia</t>
  </si>
  <si>
    <t xml:space="preserve">Exposición a ruidos producido por ventiladores </t>
  </si>
  <si>
    <t xml:space="preserve">Exposición a vibraciones </t>
  </si>
  <si>
    <t>Trastornos (vasculares, hueso, articulaciones y neurológicos)</t>
  </si>
  <si>
    <t>Exposición a vibración por traslado en vehículos.</t>
  </si>
  <si>
    <t xml:space="preserve">Exposición a  Virus </t>
  </si>
  <si>
    <t>Contagio</t>
  </si>
  <si>
    <t xml:space="preserve">Infección/Muerte </t>
  </si>
  <si>
    <t xml:space="preserve">Contacto con parásitos </t>
  </si>
  <si>
    <t>Alimentos en mal estado o vencidos</t>
  </si>
  <si>
    <t>Ingesta de alimentos en mal estado o vencidos</t>
  </si>
  <si>
    <t>Infecciones gastrointestinales, Intoxicaciones</t>
  </si>
  <si>
    <t>Exposicion a vectores (mosquitos, zancudos, etc)</t>
  </si>
  <si>
    <t>Infeccion/muerte</t>
  </si>
  <si>
    <t>Exposición a agentes patógenos</t>
  </si>
  <si>
    <t>Infecciones/Alergias</t>
  </si>
  <si>
    <t xml:space="preserve">Clasificación de los residuos solidos </t>
  </si>
  <si>
    <t>Disposición de residuos solidos</t>
  </si>
  <si>
    <t xml:space="preserve">Manipulación de fluidos corporales </t>
  </si>
  <si>
    <t>Riesgos Disergonómico</t>
  </si>
  <si>
    <t>Lumbalgia</t>
  </si>
  <si>
    <t>Traslados de objetos pesados mayor a 40KG en persona varón entrenada</t>
  </si>
  <si>
    <t>Objeto que no tiene punto de sujeción</t>
  </si>
  <si>
    <t>Levantamiento y trasnporte inadecuado de carga en mujeres embarazadas</t>
  </si>
  <si>
    <t>Levantamiento y transporte manual de carga</t>
  </si>
  <si>
    <t>Conducción de vehículos y/o equipos prolongado</t>
  </si>
  <si>
    <t>Fatiga Muscular/ Dolor / Lesión</t>
  </si>
  <si>
    <t>Hiperlordosis</t>
  </si>
  <si>
    <t>Lumbalgia/Dorsalgia/ Hiperlordosis/ Tendinitis de Hombro</t>
  </si>
  <si>
    <t>Hiperlordosis/ Condromalacia</t>
  </si>
  <si>
    <t>Fatiga visual</t>
  </si>
  <si>
    <t>Agotamiento visual, irritación conjuntival, transtorno visual, dolor de cabeza, cansancio</t>
  </si>
  <si>
    <t>Riesgo Psicosocial</t>
  </si>
  <si>
    <t>Estrés / Depresión</t>
  </si>
  <si>
    <t>Agresion fisica</t>
  </si>
  <si>
    <t>Contusion/fractura</t>
  </si>
  <si>
    <t>Ignorar o excluir de las actividades propias de la función</t>
  </si>
  <si>
    <t>Llamadas telefónicas extralaborales con contenido sexual no consentido</t>
  </si>
  <si>
    <t xml:space="preserve">Lluvias torrenciales prolongadas </t>
  </si>
  <si>
    <t xml:space="preserve">Inestabilidad en estructuras </t>
  </si>
  <si>
    <t>Destrucciones/Muerte</t>
  </si>
  <si>
    <t xml:space="preserve">Colapso de fuentes de agua </t>
  </si>
  <si>
    <t>Sobrecarga de fuentes de agua (huaycos)</t>
  </si>
  <si>
    <t>Fallas del sistema de bombeo</t>
  </si>
  <si>
    <t xml:space="preserve">Fuga de fuentes de caudal </t>
  </si>
  <si>
    <t xml:space="preserve">Caída de huaycos en instalaciones </t>
  </si>
  <si>
    <t xml:space="preserve">Deslizamiento de masas </t>
  </si>
  <si>
    <t>Ruptura de presa de relavera</t>
  </si>
  <si>
    <t>Movimiento telúrico mayor a 4.5 grados de magnitud (Richter)</t>
  </si>
  <si>
    <t xml:space="preserve">Trabajos en la intemperie </t>
  </si>
  <si>
    <t>Cortes</t>
  </si>
  <si>
    <t>Herida punzocortante</t>
  </si>
  <si>
    <t>Mallas de sostenimiento sobresalidas</t>
  </si>
  <si>
    <t>Pernos de sostenimiento sobresalidas</t>
  </si>
  <si>
    <t>Uso de herramientas punzocortantes hechizas</t>
  </si>
  <si>
    <t>Manipulación de materiales de escritorio de oficinas</t>
  </si>
  <si>
    <t>SARS COV-2</t>
  </si>
  <si>
    <t>INFECCION VIRAL
FATIGA, DISNEA, FIEBRE
DOLOR DE GARGANTA
MALESTAR GENERAL,
SENSACIÓN DE, CANSANCIO, TOS, DIARREA
DISGEUSIA (AUSENCIA GUSTO)
ANOSMIA (AUSENCIA DEL OLFATO)
RIESGO PSICOSOCIAL</t>
  </si>
  <si>
    <t>Proyeccion de particulas</t>
  </si>
  <si>
    <t>Exposicion a delincuencia y manifestaciones sindicales</t>
  </si>
  <si>
    <t>Agresion</t>
  </si>
  <si>
    <t>Lesiones</t>
  </si>
  <si>
    <t>Trabajadoras en periodo de gestación</t>
  </si>
  <si>
    <t xml:space="preserve">Aborto </t>
  </si>
  <si>
    <t>Parada intempestiva del ascensor</t>
  </si>
  <si>
    <t>Golpes, contusiones, estrés, claustrofobia</t>
  </si>
  <si>
    <t>Farturas/Lesiones</t>
  </si>
  <si>
    <t>Amago de incendio por corto circuito</t>
  </si>
  <si>
    <t>Quemaduras, daño material</t>
  </si>
  <si>
    <t>Lesiones/ asfixia/ fatalidad</t>
  </si>
  <si>
    <t xml:space="preserve">ASPECTO </t>
  </si>
  <si>
    <t>CONTROLES REFERENCIALES</t>
  </si>
  <si>
    <t>ASPECTOS</t>
  </si>
  <si>
    <t>GENERACIÓN_DE_RESIDUOS_SÓLIDOS_NO_PELIGROSOS_DE_CONSTRUCCIÓN</t>
  </si>
  <si>
    <t>USO_DE_PCB_BIFENILOS_POLICLORADOS</t>
  </si>
  <si>
    <t>RESIDUOS SÓLIDOS</t>
  </si>
  <si>
    <t>Restos de comida / madera</t>
  </si>
  <si>
    <t>Alteración de la calidad de suelo/agua</t>
  </si>
  <si>
    <t>Potencial afectación a la calidad ambiental del suelo, agua, aire, flora y fauna</t>
  </si>
  <si>
    <r>
      <rPr>
        <b/>
        <sz val="10"/>
        <rFont val="Arial"/>
        <family val="2"/>
      </rPr>
      <t xml:space="preserve">CONTROL DE INGENIERIA
-  </t>
    </r>
    <r>
      <rPr>
        <sz val="10"/>
        <rFont val="Arial"/>
        <family val="2"/>
      </rPr>
      <t>Generación de compost y tecnosoles con los residuos.</t>
    </r>
    <r>
      <rPr>
        <b/>
        <sz val="10"/>
        <rFont val="Arial"/>
        <family val="2"/>
      </rPr>
      <t xml:space="preserve">
CONTROLES ADMINISTRATIVOS</t>
    </r>
    <r>
      <rPr>
        <sz val="10"/>
        <rFont val="Arial"/>
        <family val="2"/>
      </rPr>
      <t xml:space="preserve">
- Capacitacion en Residuos Solidos E- Learning. 
- ITR 002 Clasificaciòn y Almacenamiento de Residuos Solidos
- ITR 009 Manejo de Residuos Solidos 
- Realizar campaña general de recolección de papel y cartón
- Cumplimiento del programa de gestión ambiental.
- Capacitación en segregación de residuos en la fuente.
- Capacitación en la NTP 900.058.2019 " Codigo de Colores"</t>
    </r>
  </si>
  <si>
    <t>Vidrio</t>
  </si>
  <si>
    <t>Plásticos</t>
  </si>
  <si>
    <t>DERRAME_DE_MINERAL</t>
  </si>
  <si>
    <t>MOVIMIENTO_DE_TIERRAS</t>
  </si>
  <si>
    <t>Aceites Residuales</t>
  </si>
  <si>
    <t>Potencial incumplimiento de Estándares de Calidad Ambiental (ECA) para aire.
Potencial afectación a la vida y salud humana.</t>
  </si>
  <si>
    <r>
      <rPr>
        <b/>
        <sz val="10"/>
        <rFont val="Arial"/>
        <family val="2"/>
      </rPr>
      <t xml:space="preserve">CONTROL DE INGENIERIA
</t>
    </r>
    <r>
      <rPr>
        <sz val="10"/>
        <rFont val="Arial"/>
        <family val="2"/>
      </rPr>
      <t>- Sistema de contención para control de fluidos</t>
    </r>
    <r>
      <rPr>
        <b/>
        <sz val="10"/>
        <rFont val="Arial"/>
        <family val="2"/>
      </rPr>
      <t xml:space="preserve">
</t>
    </r>
    <r>
      <rPr>
        <sz val="10"/>
        <rFont val="Arial"/>
        <family val="2"/>
      </rPr>
      <t xml:space="preserve">- Kit antiderrame </t>
    </r>
    <r>
      <rPr>
        <b/>
        <sz val="10"/>
        <rFont val="Arial"/>
        <family val="2"/>
      </rPr>
      <t xml:space="preserve">
CONTROL ADMINISTRATIVO
</t>
    </r>
    <r>
      <rPr>
        <sz val="10"/>
        <rFont val="Arial"/>
        <family val="2"/>
      </rPr>
      <t>- Inspección de centros de acopio con los responsables 
- Seguimiento y cumplimeinto del programa de gestión ambiental
- ITR 031 Control del Uso de aceites y grasas
- Capacitacion en Residuos Solidos E- Learning
- Capacitación en hojas MSDS.
- Capacitación en segregación de residuos en la fuente.
- Capacitación en la NTP 900.058.2019 " Codigo de Colores"
- Capacitación en ALP-SG-PRE 09 Protocolo - Hidrocarburos.
- Capacitación en ALP-SG-PRE 03 Protocolo - Derrame de Insumos Quimicos.
- Capacitación en ALP-SG-PPE Plan de Preparación y Respuesta a Emergencias.
-  Cumplimiento del programa de simulacros.
- Capacitación en ALP-SG-PGE 8.2-FOR 04 Cartilla PAS (asociado a temas ambientales)
- Capacitación en ALP-SG-PDQ Plan Contingencia Ante derrame de Insumos Quimicos.
- Capacitación en ALP-SG-PAH Plan de contingencia para el  almacenamiento de hidrocarburos.
- Capacitación en ALP-SG-PGE 8.2-FOR 01 Flujograma de comunicaciones de Emergencia.</t>
    </r>
  </si>
  <si>
    <t>GENERACIÓN_DE_AGUA_RESIDUAL_DOMÉSTICA</t>
  </si>
  <si>
    <t>GENERACIÓN_DE_AGUA_RESIDUAL_INDUSTRIAL</t>
  </si>
  <si>
    <t>DERRAME_DE_AGUA_RESIDUAL</t>
  </si>
  <si>
    <t>CONSUMO_DE_COMBUSTIBLE</t>
  </si>
  <si>
    <t>Residuos de voladura (Cartón de explosivos, sacos de anfo, etc)</t>
  </si>
  <si>
    <t>VERTIMIENTO_DE_AGUA_INDUSTRIAL</t>
  </si>
  <si>
    <t>EMISIÓN_DE_MATERIAL_PARTICULADO_POLVO</t>
  </si>
  <si>
    <t>Residuos de sostenimiento (Sika, acelerantes, etc)</t>
  </si>
  <si>
    <t>CONSUMO_DE_AGUA</t>
  </si>
  <si>
    <t>Filtros de aire</t>
  </si>
  <si>
    <t>DERRAME_DE_PRODUCTOS_QUIMICOS</t>
  </si>
  <si>
    <t>Envases de sustancias químicas (Envases de MIBC, big bag, cilindros de cianuro, etc.)</t>
  </si>
  <si>
    <t>CONSUMO_DE_MADERA</t>
  </si>
  <si>
    <t>Mangas de ventilación</t>
  </si>
  <si>
    <t>Generación de lixiviados</t>
  </si>
  <si>
    <t>USO_DE_FUENTES_RADIOACTIVAS</t>
  </si>
  <si>
    <t>Equipos de Protección Personal (EPP)</t>
  </si>
  <si>
    <t>GENERACIÓN_DE_VIBRACIÓN</t>
  </si>
  <si>
    <t>DERRAME_DE_RELAVES</t>
  </si>
  <si>
    <t>GENERACIÓN DE RESIDUOS SÓLIDOS METÁLICOS</t>
  </si>
  <si>
    <r>
      <rPr>
        <b/>
        <sz val="10"/>
        <rFont val="Arial"/>
        <family val="2"/>
      </rPr>
      <t>CONTROL ADMINISTRATIVO</t>
    </r>
    <r>
      <rPr>
        <sz val="10"/>
        <rFont val="Arial"/>
        <family val="2"/>
      </rPr>
      <t xml:space="preserve">
- Capacitación en la NTP 900.058.2019 " Codigo de Colores"
- Inspección de centros de acopio con los responsables 
- Capacitacion en Residuos Solidos E- Learning
- Cumplimiento del Programa de manejo ambiental.</t>
    </r>
  </si>
  <si>
    <t xml:space="preserve">Chatarra pesada (Estructuras, campanas, chaquetas, rieles, vigas,etc.) </t>
  </si>
  <si>
    <t>GENERACIÓN DE RESIDUOS  DE APARATOS ELÉCTRICOS Y ELECTRÓNICOS (RAEE)</t>
  </si>
  <si>
    <t>Baterías</t>
  </si>
  <si>
    <r>
      <rPr>
        <b/>
        <sz val="10"/>
        <rFont val="Arial"/>
        <family val="2"/>
      </rPr>
      <t xml:space="preserve">CONTROL ADMINISTRATIVO
</t>
    </r>
    <r>
      <rPr>
        <sz val="10"/>
        <rFont val="Arial"/>
        <family val="2"/>
      </rPr>
      <t>- Capacitación en la NTP 900.058.2019 " Codigo de Colores"
- Inspección de centros de acopio con los responsables 
- Capacitacion en Residuos Solidos E- Learning.
- Cumplimiento del Programa de manejo ambiental.</t>
    </r>
  </si>
  <si>
    <t>COMPONENTES_SIN_AUTORIZACIÓN</t>
  </si>
  <si>
    <t>MANEJO_DE_RELACIONES_COMUNITARIAS</t>
  </si>
  <si>
    <t>Tóner, tintas, impresora, etc.</t>
  </si>
  <si>
    <t>GENERACIÓN DE RESIDUOS SÓLIDOS NO PELIGROSOS (DE CONSTRUCCIÓN)</t>
  </si>
  <si>
    <t>Restos de concreto, cemento vencido, residuos de demolición, y otros</t>
  </si>
  <si>
    <r>
      <rPr>
        <b/>
        <sz val="10"/>
        <rFont val="Arial"/>
        <family val="2"/>
      </rPr>
      <t>CONTROL ADMINISTRATIVO</t>
    </r>
    <r>
      <rPr>
        <sz val="10"/>
        <rFont val="Arial"/>
        <family val="2"/>
      </rPr>
      <t xml:space="preserve">
- Capacitación en la NTP 900.058.2019 " Codigo de Colores"
- Inspección de centros de acopio con los responsables 
- Capacitacion en Residuos Solidos E- Learning</t>
    </r>
  </si>
  <si>
    <t>CONSUMO_DE_AGREGADOS</t>
  </si>
  <si>
    <t>CONSUMO_DE_GASES_GLP_PROPANO</t>
  </si>
  <si>
    <t>DISPOSICIÓN_DE_RELAVES</t>
  </si>
  <si>
    <t>DISPOSICIÓN_DE-DESMONTES</t>
  </si>
  <si>
    <t>GENERACIÓN_DE_DESMONTE</t>
  </si>
  <si>
    <t>GENERACIÓN_DE_RESIDUOS_SÓLIDOS_METALURGICOS_PELIGROSOS_RELAVES</t>
  </si>
  <si>
    <t>GENERACIÓN DE RESIDUOS SÓLIDOS PELIGROSOS BIOCONTAMINADOS</t>
  </si>
  <si>
    <t>Residuos hospitalarios (jeringas, guantes, envases de medicamentos, etc.)</t>
  </si>
  <si>
    <r>
      <rPr>
        <b/>
        <sz val="10"/>
        <rFont val="Arial"/>
        <family val="2"/>
      </rPr>
      <t>CONTROL ADMINISTRATIVO</t>
    </r>
    <r>
      <rPr>
        <sz val="10"/>
        <rFont val="Arial"/>
        <family val="2"/>
      </rPr>
      <t xml:space="preserve">
- Capacitación en la NTP 900.058.2019 " Codigo de Colores"
- Inspección de centros de acopio Covid con los responsables 
- Capacitacion en Residuos Solidos E- Learning
- Capacitación en manejo de residuos biocontaminados,</t>
    </r>
  </si>
  <si>
    <t>EFLUENTES LIQUIDOS</t>
  </si>
  <si>
    <t>GENERACIÓN DE AGUA RESIDUAL DOMÉSTICA</t>
  </si>
  <si>
    <t>Efluente de comedores</t>
  </si>
  <si>
    <t>Potencial afectación a la calidad ambiental del agua, suelo, posible impacto a la vida y salud humanas // Afectación a microfauna acuática y terrestre // Potencial incumplimiento de Estándares de Calidad Ambiental (ECA) para agua y para suelo.</t>
  </si>
  <si>
    <r>
      <rPr>
        <b/>
        <sz val="10"/>
        <rFont val="Arial"/>
        <family val="2"/>
      </rPr>
      <t xml:space="preserve">CONTROL DE INGENIERIA
</t>
    </r>
    <r>
      <rPr>
        <sz val="10"/>
        <rFont val="Arial"/>
        <family val="2"/>
      </rPr>
      <t>- Seguimiento al proyecto de implementación de trampa de grasas y aceites (talleres)</t>
    </r>
    <r>
      <rPr>
        <b/>
        <sz val="10"/>
        <rFont val="Arial"/>
        <family val="2"/>
      </rPr>
      <t xml:space="preserve">
- </t>
    </r>
    <r>
      <rPr>
        <sz val="10"/>
        <rFont val="Arial"/>
        <family val="2"/>
      </rPr>
      <t>Implementación de proyectos de reducción de consumo (caños con sensores)</t>
    </r>
    <r>
      <rPr>
        <b/>
        <sz val="10"/>
        <rFont val="Arial"/>
        <family val="2"/>
      </rPr>
      <t xml:space="preserve">
CONTROL ADMINISTRATIVO</t>
    </r>
    <r>
      <rPr>
        <sz val="10"/>
        <rFont val="Arial"/>
        <family val="2"/>
      </rPr>
      <t xml:space="preserve">
- Programa de limpieza de trampas de grasas y aceites
- Programa de mantenimiento de canales.
- Monitoreo de calidad de agua.
- Programa de mantenimiento e inspección de tuberia.
- Capacitación en uso y manejo eficiente de aguas.</t>
    </r>
  </si>
  <si>
    <t>Efluente de oficinas / campamentos</t>
  </si>
  <si>
    <t>GENERACIÓN DE AGUA RESIDUAL INDUSTRIAL</t>
  </si>
  <si>
    <t>Agua con concentrado</t>
  </si>
  <si>
    <r>
      <rPr>
        <b/>
        <sz val="10"/>
        <rFont val="Arial"/>
        <family val="2"/>
      </rPr>
      <t xml:space="preserve">CONTROL DE INGENIERIA
</t>
    </r>
    <r>
      <rPr>
        <sz val="10"/>
        <rFont val="Arial"/>
        <family val="2"/>
      </rPr>
      <t>- Seguimiento al proyecto de implementación de trampa de grasas y aceites (talleres)
- Recirculación de agua para los procesos.</t>
    </r>
    <r>
      <rPr>
        <b/>
        <sz val="10"/>
        <rFont val="Arial"/>
        <family val="2"/>
      </rPr>
      <t xml:space="preserve">
CONTROL ADMINISTRATIVO</t>
    </r>
    <r>
      <rPr>
        <sz val="10"/>
        <rFont val="Arial"/>
        <family val="2"/>
      </rPr>
      <t xml:space="preserve">
- Inspeccion de equipos (Check List) 
- Capacitacion de plan de contingencia de derrame de pulpa
-  Programa de mantenimiento de canales y cunetas
- Programa de limpieza de lavadero de vehiculos.
- Programa de mantenimiento de canales.
- Monitoreo de calidad de agua.
- Programa de mantenimiento e inspección de tuberia.
- Capacitación en uso y manejo eficiente de aguas.</t>
    </r>
  </si>
  <si>
    <t>Agua con sedimentos, lodo (mineral con agua)</t>
  </si>
  <si>
    <t>DISPOSICIÓN_DE_DESMONTES</t>
  </si>
  <si>
    <t>Agua de lavado de vehículos</t>
  </si>
  <si>
    <t>Aguas residuales de talleres</t>
  </si>
  <si>
    <t>Aguas Oleosas</t>
  </si>
  <si>
    <t>Aguas con insumos químicos</t>
  </si>
  <si>
    <t>Lodos de perforación</t>
  </si>
  <si>
    <t>VERTIMIENTO DE AGUA INDUSTRIAL</t>
  </si>
  <si>
    <t>Efluentes de operaciones mineras</t>
  </si>
  <si>
    <r>
      <rPr>
        <b/>
        <sz val="10"/>
        <rFont val="Arial"/>
        <family val="2"/>
      </rPr>
      <t xml:space="preserve">CONTROL DE INGENIERIA
</t>
    </r>
    <r>
      <rPr>
        <sz val="10"/>
        <rFont val="Arial"/>
        <family val="2"/>
      </rPr>
      <t>- Sistema de tratamiento de agua residual previo al vertimiento
- Dosificación de aditivos para control
- Recirculación de agua en las operaciones</t>
    </r>
    <r>
      <rPr>
        <b/>
        <sz val="10"/>
        <rFont val="Arial"/>
        <family val="2"/>
      </rPr>
      <t xml:space="preserve">
CONTROL ADMINISTRATIVO:</t>
    </r>
    <r>
      <rPr>
        <sz val="10"/>
        <rFont val="Arial"/>
        <family val="2"/>
      </rPr>
      <t xml:space="preserve">
- Calibración de equipos de medición.
- Monitoreo de calidad de agua
- Capacitación en monitoreo de calidad de agua.
- Capacitación en tratamiento de aguas.
- Cumplimiento de inspecciones de red de manejo de aguas.</t>
    </r>
  </si>
  <si>
    <t>Agua para uso industrial / doméstico</t>
  </si>
  <si>
    <t>Afectación de ecosistemas // Afectación de generaciones futuras // Disminución de disponibilidad de recursos naturales // Afectación a fauna acuática y terrestre.</t>
  </si>
  <si>
    <r>
      <rPr>
        <b/>
        <sz val="10"/>
        <rFont val="Arial"/>
        <family val="2"/>
      </rPr>
      <t>CONTROL ADMINISTRATIVO</t>
    </r>
    <r>
      <rPr>
        <sz val="10"/>
        <rFont val="Arial"/>
        <family val="2"/>
      </rPr>
      <t xml:space="preserve">
- Control y registro de consumo de agua
- Capacitación  en Uso  Racional de Energía y Agua
- Capacitación Manejo de agua y efluentes,
- Señalética de uso responsable de agua</t>
    </r>
  </si>
  <si>
    <t>MATPEL</t>
  </si>
  <si>
    <t>DERRAME DE MINERAL</t>
  </si>
  <si>
    <t>Transporte de mineral</t>
  </si>
  <si>
    <r>
      <rPr>
        <b/>
        <sz val="10"/>
        <rFont val="Arial"/>
        <family val="2"/>
      </rPr>
      <t>CONTROL DE INGENIERIA</t>
    </r>
    <r>
      <rPr>
        <sz val="10"/>
        <rFont val="Arial"/>
        <family val="2"/>
      </rPr>
      <t xml:space="preserve">
- Sistema de contención para control de fluidos
- Kit antiderrame 
</t>
    </r>
    <r>
      <rPr>
        <b/>
        <sz val="10"/>
        <rFont val="Arial"/>
        <family val="2"/>
      </rPr>
      <t>CONTROL ADMINISTRATIVO</t>
    </r>
    <r>
      <rPr>
        <sz val="10"/>
        <rFont val="Arial"/>
        <family val="2"/>
      </rPr>
      <t xml:space="preserve">
- Capacitación en hojas MSDS.
- Capacitación en Protocolo - Derrame de concentrado
- Capacitación en ALP-SG-PPE Plan de Preparación y Respuesta a Emergencias.
-  Cumplimiento del programa de simulacros.
- Capacitación en ALP-SG-PGE 8.2-FOR 04 Cartilla PAS (asociado a temas ambientales)
- Capacitación en ALP-SG-PGE 8.2-FOR 01 Flujograma de comunicaciones de Emergencia.</t>
    </r>
  </si>
  <si>
    <t>DERRAME DE AGUA RESIDUAL</t>
  </si>
  <si>
    <t>Ruptura de tuberías</t>
  </si>
  <si>
    <r>
      <t xml:space="preserve">CONTROL ADMINISTRATIVO:
</t>
    </r>
    <r>
      <rPr>
        <sz val="10"/>
        <rFont val="Arial"/>
        <family val="2"/>
      </rPr>
      <t>- Cumplimiento del Programa de verificación de tubería
- Inspección de medición de tuberías</t>
    </r>
    <r>
      <rPr>
        <b/>
        <sz val="10"/>
        <rFont val="Arial"/>
        <family val="2"/>
      </rPr>
      <t xml:space="preserve">
- </t>
    </r>
    <r>
      <rPr>
        <sz val="10"/>
        <rFont val="Arial"/>
        <family val="2"/>
      </rPr>
      <t>Cumplimiento del Programa de Mantto de bomba y válvulas</t>
    </r>
  </si>
  <si>
    <t>Falla de bombas, falla de válvulas, etc</t>
  </si>
  <si>
    <t>DERRAME DE PRODUCTOS QUIMICOS</t>
  </si>
  <si>
    <t>Derrame de insumos químicos (cianuro, xantatos, etc)</t>
  </si>
  <si>
    <r>
      <rPr>
        <b/>
        <sz val="10"/>
        <rFont val="Arial"/>
        <family val="2"/>
      </rPr>
      <t>CONTROL DE INGENIERIA</t>
    </r>
    <r>
      <rPr>
        <sz val="10"/>
        <rFont val="Arial"/>
        <family val="2"/>
      </rPr>
      <t xml:space="preserve">
- Sistema de contención para control de fluidos
- Kit antiderrame 
</t>
    </r>
    <r>
      <rPr>
        <b/>
        <sz val="10"/>
        <rFont val="Arial"/>
        <family val="2"/>
      </rPr>
      <t>CONTROL ADMINISTRATIVO</t>
    </r>
    <r>
      <rPr>
        <sz val="10"/>
        <rFont val="Arial"/>
        <family val="2"/>
      </rPr>
      <t xml:space="preserve">
- Capacitación en Residuos Solidos E- Learning
- Capacitación en hojas MSDS.
- Capacitación en la tabla de incompatibilidad de sustancias químicas 
- Capacitación en ALP-SG-PRE 03 Protocolo - Derrame de Insumos Químicos.
- Capacitación en ALP-SG-PPE Plan de Preparación y Respuesta a Emergencias.
-  Cumplimiento del programa de simulacros.
- Capacitación en ALP-SG-PGE 8.2-FOR 04 Cartilla PAS (asociado a temas ambientales)
- Capacitación en ALP-SG-PDQ Plan Contingencia Ante derrame de Insumos Químicos.
- Capacitación en ALP-SG-PGE 8.2-FOR 01 Flujograma de comunicaciones de Emergencia.</t>
    </r>
  </si>
  <si>
    <t>Reactivos químicos de laboratorio</t>
  </si>
  <si>
    <t>Derrame de concentrado</t>
  </si>
  <si>
    <t>DERRAME DE HIDROCARBUROS / LUBRICANTES</t>
  </si>
  <si>
    <r>
      <rPr>
        <b/>
        <sz val="10"/>
        <rFont val="Arial"/>
        <family val="2"/>
      </rPr>
      <t>CONTROL DE INGENIERIA</t>
    </r>
    <r>
      <rPr>
        <sz val="10"/>
        <rFont val="Arial"/>
        <family val="2"/>
      </rPr>
      <t xml:space="preserve">
- Sistema de contención para control de fluidos
- Kit antiderrame 
</t>
    </r>
    <r>
      <rPr>
        <b/>
        <sz val="10"/>
        <rFont val="Arial"/>
        <family val="2"/>
      </rPr>
      <t xml:space="preserve">CONTROL ADMINISTRATIVO
- </t>
    </r>
    <r>
      <rPr>
        <sz val="10"/>
        <rFont val="Arial"/>
        <family val="2"/>
      </rPr>
      <t xml:space="preserve">Capacitación en el manejo adecuado de aceite residual  
- Cumplimiento de Uso de bandeja a todos los equipos cuando estos estén inoperativos. 
- Realización de Simulacro de Derrame de Hidrocarburo 
- Capacitación de manejo de Hidrocarburos
- Cumplimiento ITR 029 Transporte de Lubricantes
- Cumplimento ITR 031 Control del Uso de aceites y grasas
- Cumplimiento ITR 034 Limpieza de las trampas de aceite y grasas 
- Cumplimiento ITR 001 Manejo de Derrames de Hidrocarburos 
- Cumplimiento ITR 005 Manejo de Hidrocarburo residual 
- Simulacro de Derrame </t>
    </r>
  </si>
  <si>
    <t>USO DE PCB BIFENILOS POLICLORADOS</t>
  </si>
  <si>
    <t>Uso de PCB en las operaciones</t>
  </si>
  <si>
    <t>Alteración al ecosistema</t>
  </si>
  <si>
    <t>Potencial afectación a la calidad ambiental del agua, suelo, posible impacto a la vida y salud humanas // Afectación a microfauna acuática y terrestre</t>
  </si>
  <si>
    <t>USO DE FUENTES RADIOACTIVAS</t>
  </si>
  <si>
    <t>Emisiones no controlar por manejo de Fuentes Radioactivas</t>
  </si>
  <si>
    <t>EMISIONES ATMOSFERICAS</t>
  </si>
  <si>
    <t>Incendio / Explosión</t>
  </si>
  <si>
    <t>Alteración de la calidad de aire</t>
  </si>
  <si>
    <t>Potencial afectación a la calidad ambiental del aire</t>
  </si>
  <si>
    <r>
      <rPr>
        <b/>
        <sz val="10"/>
        <rFont val="Arial"/>
        <family val="2"/>
      </rPr>
      <t xml:space="preserve">CONTROL ADMINISTRATIVO
</t>
    </r>
    <r>
      <rPr>
        <sz val="10"/>
        <rFont val="Arial"/>
        <family val="2"/>
      </rPr>
      <t xml:space="preserve">- Inspección de equipos (Check List)
- Cumplimiento programa de mantenimiento preventivo 
. Simulacro de incendios </t>
    </r>
  </si>
  <si>
    <t>Proceso metalúrgico</t>
  </si>
  <si>
    <t>Equipos de soldadura</t>
  </si>
  <si>
    <r>
      <rPr>
        <b/>
        <sz val="10"/>
        <rFont val="Arial"/>
        <family val="2"/>
      </rPr>
      <t xml:space="preserve">CONTROL DE INGENIERIA </t>
    </r>
    <r>
      <rPr>
        <sz val="10"/>
        <rFont val="Arial"/>
        <family val="2"/>
      </rPr>
      <t xml:space="preserve">
- Mantenimiento preventivo de equipos </t>
    </r>
    <r>
      <rPr>
        <b/>
        <sz val="10"/>
        <rFont val="Arial"/>
        <family val="2"/>
      </rPr>
      <t xml:space="preserve">
CONTROL ADMINISTRATIVO:</t>
    </r>
    <r>
      <rPr>
        <sz val="10"/>
        <rFont val="Arial"/>
        <family val="2"/>
      </rPr>
      <t xml:space="preserve">
- Inspección de equipos (Check List) 
- Programa de Mantto de equipos y vehículos. </t>
    </r>
  </si>
  <si>
    <t>EMISIÓN DE MATERIAL PARTICULADO (POLVO)</t>
  </si>
  <si>
    <t>Transporte y movimiento de vehículos y equipos</t>
  </si>
  <si>
    <t>Proceso metalúrgico (chancadoras)</t>
  </si>
  <si>
    <r>
      <rPr>
        <b/>
        <sz val="10"/>
        <rFont val="Arial"/>
        <family val="2"/>
      </rPr>
      <t>CONTROL DE INGENIERIA</t>
    </r>
    <r>
      <rPr>
        <sz val="10"/>
        <rFont val="Arial"/>
        <family val="2"/>
      </rPr>
      <t xml:space="preserve">
- Mantenimiento preventivo de equipos y maquinarias  </t>
    </r>
    <r>
      <rPr>
        <b/>
        <sz val="10"/>
        <rFont val="Arial"/>
        <family val="2"/>
      </rPr>
      <t xml:space="preserve">     CONTROL ADMNISTRATIVO:
</t>
    </r>
    <r>
      <rPr>
        <sz val="10"/>
        <rFont val="Arial"/>
        <family val="2"/>
      </rPr>
      <t xml:space="preserve">- Cumplimiento ITR 046 Monitoreo de Ruido Ambiental 
- Cumplimiento ITR 062 Control de Ruido en Planta Concentradora    
- Monitoreos de Ruido 
- Uso de Check list de equipo </t>
    </r>
  </si>
  <si>
    <t>GENERACIÓN DE VIBRACIÓN</t>
  </si>
  <si>
    <t>Por equipos móviles y estacionarios</t>
  </si>
  <si>
    <t>Perturbación de personas / flora y fauna</t>
  </si>
  <si>
    <t>Afectación a las personas / flora y la fauna terrestre.</t>
  </si>
  <si>
    <r>
      <rPr>
        <b/>
        <sz val="10"/>
        <rFont val="Arial"/>
        <family val="2"/>
      </rPr>
      <t>CONTROL ADMINISTRATIVO:</t>
    </r>
    <r>
      <rPr>
        <sz val="10"/>
        <rFont val="Arial"/>
        <family val="2"/>
      </rPr>
      <t xml:space="preserve">
- Instalación de señalética de control de velocidad</t>
    </r>
  </si>
  <si>
    <t>RECURSOS NATURALES</t>
  </si>
  <si>
    <r>
      <rPr>
        <b/>
        <sz val="10"/>
        <rFont val="Arial"/>
        <family val="2"/>
      </rPr>
      <t>CONTROL ADMINISTRATIVO</t>
    </r>
    <r>
      <rPr>
        <sz val="10"/>
        <rFont val="Arial"/>
        <family val="2"/>
      </rPr>
      <t xml:space="preserve">
- Capacitación Eficiencia Energética 
- Inspección de equipos (Check List) 
- Capacitación en  uso racional de agua y energía</t>
    </r>
  </si>
  <si>
    <t>CONSUMO DE COMBUSTIBLE</t>
  </si>
  <si>
    <r>
      <rPr>
        <b/>
        <sz val="10"/>
        <rFont val="Arial"/>
        <family val="2"/>
      </rPr>
      <t xml:space="preserve">CONTROL DE INGENIERIA 
</t>
    </r>
    <r>
      <rPr>
        <sz val="10"/>
        <rFont val="Arial"/>
        <family val="2"/>
      </rPr>
      <t xml:space="preserve">- Mantenimiento preventivo de equipos 
</t>
    </r>
    <r>
      <rPr>
        <b/>
        <sz val="10"/>
        <rFont val="Arial"/>
        <family val="2"/>
      </rPr>
      <t>CONTROL ADMINISTRATIVO</t>
    </r>
    <r>
      <rPr>
        <sz val="10"/>
        <rFont val="Arial"/>
        <family val="2"/>
      </rPr>
      <t xml:space="preserve">
- Inspección de equipos (Check List)
- Capacitación el uso responsable de combustible</t>
    </r>
  </si>
  <si>
    <t>CONSUMO DE AGREGADOS</t>
  </si>
  <si>
    <t>Agregados</t>
  </si>
  <si>
    <r>
      <rPr>
        <b/>
        <sz val="10"/>
        <rFont val="Arial"/>
        <family val="2"/>
      </rPr>
      <t>CONTROL ADMINISTRATIVO</t>
    </r>
    <r>
      <rPr>
        <sz val="10"/>
        <rFont val="Arial"/>
        <family val="2"/>
      </rPr>
      <t xml:space="preserve">
- Control de consumos de recursos natural agregado
- Capacitación en consumo de recursos naturales</t>
    </r>
  </si>
  <si>
    <t>CONSUMO DE GASES (GLP / PROPANO)</t>
  </si>
  <si>
    <t>Gases GLP Propano</t>
  </si>
  <si>
    <r>
      <rPr>
        <b/>
        <sz val="10"/>
        <rFont val="Arial"/>
        <family val="2"/>
      </rPr>
      <t>CONTROL ADMINISTRATIVO</t>
    </r>
    <r>
      <rPr>
        <sz val="10"/>
        <rFont val="Arial"/>
        <family val="2"/>
      </rPr>
      <t xml:space="preserve">
- Control de consumos de recursos natural gases
- Capacitación en consumo de recursos naturales</t>
    </r>
  </si>
  <si>
    <t>CONSUMO DE MADERA</t>
  </si>
  <si>
    <t>Madera, troncos, listones y otros</t>
  </si>
  <si>
    <r>
      <rPr>
        <b/>
        <sz val="10"/>
        <rFont val="Arial"/>
        <family val="2"/>
      </rPr>
      <t xml:space="preserve">CONTROL DE INGENIERIA
- </t>
    </r>
    <r>
      <rPr>
        <sz val="10"/>
        <rFont val="Arial"/>
        <family val="2"/>
      </rPr>
      <t>Reusó de maderas en áreas verdes</t>
    </r>
    <r>
      <rPr>
        <b/>
        <sz val="10"/>
        <rFont val="Arial"/>
        <family val="2"/>
      </rPr>
      <t xml:space="preserve">
CONTROL ADMINISTRATIVO</t>
    </r>
    <r>
      <rPr>
        <sz val="10"/>
        <rFont val="Arial"/>
        <family val="2"/>
      </rPr>
      <t xml:space="preserve">
- Capacitación en  uso racional de papel</t>
    </r>
  </si>
  <si>
    <r>
      <rPr>
        <b/>
        <sz val="10"/>
        <rFont val="Arial"/>
        <family val="2"/>
      </rPr>
      <t xml:space="preserve">CONTROL ADMINISTRATIVO
</t>
    </r>
    <r>
      <rPr>
        <sz val="10"/>
        <rFont val="Arial"/>
        <family val="2"/>
      </rPr>
      <t>- Capacitación adecuado del recurso papel
- Programa de reusó de papel y cartón
- Cumplimiento del Programa de manejo ambiental.</t>
    </r>
  </si>
  <si>
    <t>DEGRADACIÓN DE ÁREAS</t>
  </si>
  <si>
    <t>MOVIMIENTO DE TIERRAS</t>
  </si>
  <si>
    <t>Degradación áreas durante la construcción o habilitación de componentes</t>
  </si>
  <si>
    <t>Alteración de la calidad de suelo</t>
  </si>
  <si>
    <t>Afectación de ecosistemas // Afectación de generaciones futuras // Afectación a fauna acuática y terrestre.</t>
  </si>
  <si>
    <r>
      <rPr>
        <b/>
        <sz val="10"/>
        <rFont val="Arial"/>
        <family val="2"/>
      </rPr>
      <t>CONTROL ADMINISTRATIVO</t>
    </r>
    <r>
      <rPr>
        <sz val="10"/>
        <rFont val="Arial"/>
        <family val="2"/>
      </rPr>
      <t xml:space="preserve">
- Capacitación  en Uso  Racional de recurso natural tierra,
- Control de áreas disturbadas y revegetadas</t>
    </r>
  </si>
  <si>
    <t>Remoción de top soil</t>
  </si>
  <si>
    <t>SEGURIDAD DE PRESAS Y DESMONTERAS</t>
  </si>
  <si>
    <t>DISPOSICIÓN DE RELAVES</t>
  </si>
  <si>
    <t>Manejo inadecuado de la presa de relaves</t>
  </si>
  <si>
    <t>Alteración de la calidad de suelo, aire, agua, flora y fauna</t>
  </si>
  <si>
    <r>
      <rPr>
        <b/>
        <sz val="10"/>
        <rFont val="Arial"/>
        <family val="2"/>
      </rPr>
      <t xml:space="preserve">CONTROL DE INGENIERIA
</t>
    </r>
    <r>
      <rPr>
        <sz val="10"/>
        <rFont val="Arial"/>
        <family val="2"/>
      </rPr>
      <t>- Cumplimiento de la ingenieria en proceso de construcción</t>
    </r>
    <r>
      <rPr>
        <b/>
        <sz val="10"/>
        <rFont val="Arial"/>
        <family val="2"/>
      </rPr>
      <t xml:space="preserve">
CONTROL ADMINISTRATIVO</t>
    </r>
    <r>
      <rPr>
        <sz val="10"/>
        <rFont val="Arial"/>
        <family val="2"/>
      </rPr>
      <t xml:space="preserve">
- Capacitación  manejo de presas de relave</t>
    </r>
  </si>
  <si>
    <t>DISPOSICIÓN DE DESMONTES</t>
  </si>
  <si>
    <t>Manejo inadecuado de desmonte</t>
  </si>
  <si>
    <t xml:space="preserve"> DERRAME DE RELAVES</t>
  </si>
  <si>
    <t>Colapso de presa de relaves</t>
  </si>
  <si>
    <r>
      <rPr>
        <b/>
        <sz val="10"/>
        <rFont val="Arial"/>
        <family val="2"/>
      </rPr>
      <t>CONTROL ADMINISTRATIVO:</t>
    </r>
    <r>
      <rPr>
        <sz val="10"/>
        <rFont val="Arial"/>
        <family val="2"/>
      </rPr>
      <t xml:space="preserve">
- Cumplimiento Plan de Preparación y Respuesta a Emergencias
- Cumplimiento Protocolo Derrame de Pulpa
- Cumplimiento ITR 067 Relave de Planta Concentradora
- Cumplimiento Protocolo - Colapso presa de relaves
- Capacitación plan de contingencia  colapso presa de relave
- Capacitación de plan de contingencia de derrame de pulpa
- Uso de Check list de verificación de condiciones de relavera Cumplimiento del programa de inspección de la condición del sistema de transporte de relaves </t>
    </r>
  </si>
  <si>
    <t>Derrame de pulpa de relave (tratamiento, transporte)</t>
  </si>
  <si>
    <t>GENERACIÓN DE DESMONTE</t>
  </si>
  <si>
    <t>Desmonte</t>
  </si>
  <si>
    <r>
      <rPr>
        <b/>
        <sz val="10"/>
        <rFont val="Arial"/>
        <family val="2"/>
      </rPr>
      <t>CONTROL DE INGENIERIA</t>
    </r>
    <r>
      <rPr>
        <sz val="10"/>
        <rFont val="Arial"/>
        <family val="2"/>
      </rPr>
      <t xml:space="preserve">
- Proyectos de mejoras en los procesos metalúrgicos (especificar)
</t>
    </r>
    <r>
      <rPr>
        <b/>
        <sz val="10"/>
        <rFont val="Arial"/>
        <family val="2"/>
      </rPr>
      <t xml:space="preserve">CONTROL ADMINISTRATIVO
</t>
    </r>
    <r>
      <rPr>
        <sz val="10"/>
        <rFont val="Arial"/>
        <family val="2"/>
      </rPr>
      <t>- Capacitacion en optimización de proceso metalúrgico.</t>
    </r>
  </si>
  <si>
    <t>GENERACIÓN DE RESIDUOS SÓLIDOS METALURGICOS -  PELIGROSOS (RELAVES)</t>
  </si>
  <si>
    <t>Pulpa de relave</t>
  </si>
  <si>
    <t>Potencial incumplimiento de Estándares de Calidad Ambiental (ECA) para aire.
Potencial afectación a la vida y salud humana.
Generación de efecto invernadero.</t>
  </si>
  <si>
    <t>GESTIÓN DE PROYECTOS AMBIENTALES</t>
  </si>
  <si>
    <t>COMPONENTES SIN AUTORIZACIÓN</t>
  </si>
  <si>
    <t>Construcción de infraesctura sin contar con permisos ni controles ambientales</t>
  </si>
  <si>
    <t>Alteración de la medio físico, social y biológico</t>
  </si>
  <si>
    <t>Procesos administrativos sancionadores, multas, afectación a la reputación de la empresa.</t>
  </si>
  <si>
    <t>Realizar la capacitación en permisos y autorizaciones según legislacion ambiental</t>
  </si>
  <si>
    <t>MANEJO DE RELACIONES COMUNITARIAS</t>
  </si>
  <si>
    <t>Exclusión de los actos locales</t>
  </si>
  <si>
    <t>Alteración del medio social</t>
  </si>
  <si>
    <t>Conflictos sociales, afectación a la reputación de la empresa.</t>
  </si>
  <si>
    <t>Capacitación en el manejo relaciones comunitarias</t>
  </si>
  <si>
    <t>ENSAMBLAJE DE MANGUERAS HIDRAULICAS</t>
  </si>
  <si>
    <t xml:space="preserve">JORGE QUISPE CELESTINO
</t>
  </si>
  <si>
    <t xml:space="preserve">JUAN CARLOS ESCRIBA
</t>
  </si>
  <si>
    <t>VANESSA VILLAVICENCIO ESCUDERO</t>
  </si>
  <si>
    <t>ERICK CORDOVA ROSELLO</t>
  </si>
  <si>
    <t>Uso de equipos electricos  (PC, IMPRESORAS)</t>
  </si>
  <si>
    <t>GESTION DE DOCUMENTACION</t>
  </si>
  <si>
    <t>Uso de mobiliario y herramientas</t>
  </si>
  <si>
    <t>Tecnico de obra</t>
  </si>
  <si>
    <t>MANTENIMIENTO DE EQUIPOS PESADOS</t>
  </si>
  <si>
    <t>Fecha de Elaboración: 01-03-2023</t>
  </si>
  <si>
    <t>Fecha de Actualización: 01-03-2023</t>
  </si>
  <si>
    <t>ALMACENAMIENTO</t>
  </si>
  <si>
    <t>Recepcion de mercaderia</t>
  </si>
  <si>
    <t>ENSAMBLAJE</t>
  </si>
  <si>
    <t>Cortado de manguera hidraulica</t>
  </si>
  <si>
    <t>Pelado de manguera hidraulica</t>
  </si>
  <si>
    <t>Limpieza  de manguera hidraulica</t>
  </si>
  <si>
    <t>Prensado de manguera hidraulica</t>
  </si>
  <si>
    <t>TECNICO SUPERVISOR 
JEFE SSOMA</t>
  </si>
  <si>
    <t>Coordinacion de trabajo</t>
  </si>
  <si>
    <t>Orden y limpieza</t>
  </si>
  <si>
    <t>TECNICO DE OBRA</t>
  </si>
  <si>
    <t>Charla de Roles y Funciones del Trabajador 
Autonomia del trabajador                                                              
Periodos de descanso                                                             
Rotacion de trabajo
Realizar pausas activas</t>
  </si>
  <si>
    <t>Uso obligatorio de Epps, casco protector, lentes de seguridad, respirador media cara, correa de seguridad, overol con cinta reflectiva, botas de seguridad y lampara minera.</t>
  </si>
  <si>
    <t>Uso obligatorio de Epps, casco protector, lentes de seguridad, respirador media cara, correa de seguridad, overol con cinta reflectiva, botas de seguridad y lampara.</t>
  </si>
  <si>
    <t>Capacitación del protocolo de COVID -19 
Seguridad e IPERC COVID-19(ALP-SG-EST 47).
Boletines Informativos: (Lavado de manos y desinfección).
Campaña de sensibilización en manejo  y prevención de Riesgos Psicosociales producidos por el virus SARS CoV- 2 (COVID-19).
En caso de tener sintomas (estornudar o tos constante, fiebre) acudair al topico</t>
  </si>
  <si>
    <t>Muerte</t>
  </si>
  <si>
    <t>Elementos de bloqueo (tcandado de bloqueo) 
Cajas electricas con linea a tierra</t>
  </si>
  <si>
    <t>Cumplimiento del PETS
Inspecciones mensuales
Mantenimiento de equipos</t>
  </si>
  <si>
    <t>Uso obligatorio de Epps, casco protector, lentes de seguridad, respirador media cara, correa de seguridad, overol con cinta reflectiva, botas de seguridad y lampara</t>
  </si>
  <si>
    <t xml:space="preserve">Capacitacion de Ergonomia en salud ocupacional
Realizar pausas activas 
Cumplir con el monitoreo de higiene ocupacional                           
Periodos de descanso
Uso de mouse pad ergonómico                                             </t>
  </si>
  <si>
    <t>Uso obligatorio de  Casco protector, lentes de seguridad, respirador, correa de seguridad, overol con cinta reflectiva, botas de seguridad. Doble protección auditiva (tapones y orejeras), lampara, respirador media cara</t>
  </si>
  <si>
    <t>Capacitacion de Ergonomia en salud ocupacional
Realizar pausas activas 
Cumplir con el monitoreo de higiene ocupacional
Periodos de descanso
Uso de silla ergonómica</t>
  </si>
  <si>
    <t>USO DE MOBILIARIO Y HERRAMIENTAS</t>
  </si>
  <si>
    <t>PROTOCOLO   COVID</t>
  </si>
  <si>
    <t>COORDINACION DE TRABAJO</t>
  </si>
  <si>
    <t>USO DE EQUIPOS ELECTRICOS
(PC, IMPRESORAS)</t>
  </si>
  <si>
    <t>Capacitación en segregación de residuos en la fuente.
Capacitación en la NTP 900.058.2019 " Codigo de Colores
Capacitacion en Residuos Solidos 
Colocar los residuos en los centros de acopio según corresponda</t>
  </si>
  <si>
    <t>Uso de mascarilla de 3 pliegues o KN95 en caso de tener sintomasrespiratorios</t>
  </si>
  <si>
    <t>Instalacion de iluminacion artificial
Mantenimiento de luminarias       
Inspecciones                                                                                     
Supervisión                                                 
Capacitacion en Orden y limpieza antes durante y despues de la labor</t>
  </si>
  <si>
    <t>Aplicar estándar de  SG.TH.EST.003  HERRAMIENTAS MANUALES
Inspeccionar y verificar la señalizacion trimestral de herramientas según el color que corresponda
Señalizacion del area de trabajo.
Capacitacion Uso de herramienta manuakes</t>
  </si>
  <si>
    <t xml:space="preserve">Inspeccion del area
Capacitacion en Orden y limpieza antes durante y despues de la labor
Pase peatonal libres de obstaculos
Mantener orden y limpieza </t>
  </si>
  <si>
    <t>RECEPCION DE MERCADERIA</t>
  </si>
  <si>
    <t>ALMACEN</t>
  </si>
  <si>
    <t>Capacitación en Manejo de residuos solidos
Capacitación en segregación de residuos en la fuente.
Capacitación en la NTP 900.058.2019 " Codigo de Colores
Colocar los residuos en los centros de acopio según corresponda</t>
  </si>
  <si>
    <t>Uso de equipos para transporte de materiales</t>
  </si>
  <si>
    <t>Capacitacion de Ergonomia en salud ocupacional
Realizar pausas activas 
Cumplir con el monitoreo de higiene ocupacional
Periodos de descanso
No cargar mas de 25 kg hombres                              
Apoyo en el carguio                                
Adoptar posturas adecuadas</t>
  </si>
  <si>
    <t>CORTADO DE MANGUERA HIDRAULICA</t>
  </si>
  <si>
    <t xml:space="preserve">Capacitacion en proteccion auditiva  y/o Hipoacusia
Inspeccion de EPPs 
Señalización del equipo donde el ruido supera los LMP.
Cumplir con el programa de monitoreo de higiene ocupacional
Uso de la maquina por tiempo limitado    
Rotación de personal                                                                      
Aplicar PETS                                                               
                                                         </t>
  </si>
  <si>
    <t>Cumplimiennto de monitorea de gases
Uso de la maquina por tiempo limitado    
Rotación de personal 
Aplicar PETS                                  
Capacitación de sustancias quimicas</t>
  </si>
  <si>
    <t>Utilización de ventiladores</t>
  </si>
  <si>
    <t>Uso de guardas de protección</t>
  </si>
  <si>
    <t xml:space="preserve">Capacitacion y aplicacion del PETS
Inspeccionar y verificar la señalizacion trimestral de herramientas según el color que corresponda
Señalizacion y bloqueo de equipos
Limpieza de componentes, herramientas y zona de trabajo
Check List  pre-uso 
Programa de mantenimiento                                                   </t>
  </si>
  <si>
    <t>Uso de mica de protección</t>
  </si>
  <si>
    <r>
      <t xml:space="preserve">Capacitación en el </t>
    </r>
    <r>
      <rPr>
        <b/>
        <sz val="11"/>
        <color rgb="FF000000"/>
        <rFont val="Mikro Light"/>
        <family val="3"/>
      </rPr>
      <t>PETS</t>
    </r>
    <r>
      <rPr>
        <sz val="11"/>
        <color rgb="FF000000"/>
        <rFont val="Mikro Light"/>
        <family val="3"/>
      </rPr>
      <t xml:space="preserve">
Aplicar PETS                                                                     </t>
    </r>
  </si>
  <si>
    <t xml:space="preserve">Capacitacion de Ergonomia en salud ocupacional
Realizar pausas activas 
Cumplir con el monitoreo de higiene ocupacional
Periodos de descanso
No cargar mas de 25 kg hombres                              
Apoyo en el carguio                                           
Adoptar posturas adecuadas  </t>
  </si>
  <si>
    <t>PELADO  DE MANGUERA HIDRAULICA</t>
  </si>
  <si>
    <t>LIMPIEZA  DE MANGUERA HIDRAULICA</t>
  </si>
  <si>
    <t>PRENSADO DE MANGUERA HIDRAULICA</t>
  </si>
  <si>
    <t>Uso de hojas MSDS                         
Inspecciones                                                               
Capacitación en  manejo de sustancia peligrosa
Capacitación en segregación de residuos en la fuente.
Capacitación en la NTP 900.058.2019 " Codigo de Colores
Capacitacion en Residuos Solidos 
Colocar los residuos en los centros de acopio según corresponda</t>
  </si>
  <si>
    <t>Uso de hojas MSDS                         
Inspecciones                                                               
Uso de aceiteras etiquetadas
Capacitación en la NTP 900.058.2019 " Codigo de Colores
Capacitación en  manejo de sustancia peligrosa
Capacitación en  Plan de Preparación y Respuesta a Emergencia</t>
  </si>
  <si>
    <t xml:space="preserve">
Mantenimiento preventivo de equipos</t>
  </si>
  <si>
    <t>Capacitación en ahorro de energia
Apagar y desconectar los equipos cuando no se utiliza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</si>
</sst>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sz val="11"/>
      <color theme="1"/>
      <name val="Mikro Light"/>
      <family val="3"/>
    </font>
    <font>
      <b/>
      <sz val="8"/>
      <name val="Mikro Light"/>
      <family val="3"/>
    </font>
    <font>
      <b/>
      <sz val="10"/>
      <color rgb="FFFFFFFF"/>
      <name val="Mikro Light"/>
      <family val="3"/>
    </font>
    <font>
      <b/>
      <sz val="7"/>
      <color rgb="FFFFFFFF"/>
      <name val="Mikro Light"/>
      <family val="3"/>
    </font>
    <font>
      <b/>
      <sz val="10"/>
      <color rgb="FF000000"/>
      <name val="Mikro Light"/>
      <family val="3"/>
    </font>
    <font>
      <b/>
      <sz val="9"/>
      <color rgb="FF000000"/>
      <name val="Mikro Light"/>
      <family val="3"/>
    </font>
    <font>
      <sz val="9"/>
      <color rgb="FF000000"/>
      <name val="Mikro Light"/>
      <family val="3"/>
    </font>
    <font>
      <b/>
      <sz val="11"/>
      <color rgb="FF000000"/>
      <name val="Mikro Light"/>
      <family val="3"/>
    </font>
    <font>
      <b/>
      <sz val="11"/>
      <name val="Mikro Light"/>
      <family val="3"/>
    </font>
    <font>
      <sz val="11"/>
      <name val="Mikro Light"/>
      <family val="3"/>
    </font>
    <font>
      <b/>
      <sz val="9"/>
      <name val="Mikro Light"/>
      <family val="3"/>
    </font>
    <font>
      <b/>
      <sz val="12"/>
      <name val="Mikro Light"/>
      <family val="3"/>
    </font>
    <font>
      <sz val="11"/>
      <color rgb="FF000000"/>
      <name val="Calibri"/>
      <family val="2"/>
      <scheme val="minor"/>
    </font>
    <font>
      <b/>
      <sz val="12"/>
      <name val="Arial"/>
      <family val="2"/>
    </font>
    <font>
      <sz val="10"/>
      <name val="Arial"/>
      <family val="2"/>
    </font>
    <font>
      <sz val="10"/>
      <name val="Arial"/>
      <family val="2"/>
    </font>
    <font>
      <b/>
      <sz val="16"/>
      <color theme="0"/>
      <name val="Mikro Light"/>
      <family val="3"/>
    </font>
    <font>
      <sz val="11"/>
      <color theme="1"/>
      <name val="Trebuchet MS"/>
      <family val="2"/>
    </font>
    <font>
      <sz val="12"/>
      <name val="Arial"/>
      <family val="2"/>
    </font>
    <font>
      <sz val="12"/>
      <color rgb="FF000000"/>
      <name val="Calibri"/>
      <family val="2"/>
      <scheme val="minor"/>
    </font>
    <font>
      <b/>
      <sz val="14"/>
      <color theme="1"/>
      <name val="Mikro Light"/>
      <family val="3"/>
    </font>
    <font>
      <b/>
      <sz val="11"/>
      <color theme="1"/>
      <name val="Mikro Light"/>
      <family val="3"/>
    </font>
    <font>
      <sz val="11"/>
      <color rgb="FF000000"/>
      <name val="Mikro Light"/>
      <family val="3"/>
    </font>
    <font>
      <sz val="10"/>
      <color rgb="FF000000"/>
      <name val="Mikro Light"/>
      <family val="3"/>
    </font>
    <font>
      <b/>
      <sz val="18"/>
      <color rgb="FF000000"/>
      <name val="Mikro Light"/>
      <family val="3"/>
    </font>
    <font>
      <sz val="10"/>
      <color rgb="FFFFFFFF"/>
      <name val="Mikro Light"/>
      <family val="3"/>
    </font>
    <font>
      <sz val="10"/>
      <name val="Mikro Light"/>
      <family val="3"/>
    </font>
    <font>
      <sz val="12"/>
      <name val="Mikro Light"/>
      <family val="3"/>
    </font>
    <font>
      <b/>
      <sz val="12"/>
      <color rgb="FF000000"/>
      <name val="Mikro Light"/>
      <family val="3"/>
    </font>
    <font>
      <sz val="16"/>
      <name val="Mikro Light"/>
      <family val="3"/>
    </font>
    <font>
      <sz val="14"/>
      <name val="Mikro Light"/>
      <family val="3"/>
    </font>
    <font>
      <sz val="20"/>
      <name val="Mikro Light"/>
      <family val="3"/>
    </font>
    <font>
      <b/>
      <sz val="16"/>
      <color theme="0"/>
      <name val="Mikro Medium"/>
      <family val="3"/>
    </font>
    <font>
      <sz val="12"/>
      <color rgb="FF000000"/>
      <name val="Mikro Medium"/>
      <family val="3"/>
    </font>
    <font>
      <sz val="12"/>
      <color rgb="FFFFFFFF"/>
      <name val="Mikro Medium"/>
      <family val="3"/>
    </font>
    <font>
      <b/>
      <sz val="18"/>
      <color theme="0"/>
      <name val="Mikro Medium"/>
      <family val="3"/>
    </font>
    <font>
      <b/>
      <sz val="16"/>
      <name val="Mikro Medium"/>
      <family val="3"/>
    </font>
    <font>
      <b/>
      <sz val="14"/>
      <color indexed="9"/>
      <name val="Mikro Light"/>
      <family val="3"/>
    </font>
    <font>
      <sz val="8"/>
      <name val="Mikro Light"/>
      <family val="3"/>
    </font>
    <font>
      <sz val="8"/>
      <color indexed="8"/>
      <name val="Mikro Light"/>
      <family val="3"/>
    </font>
    <font>
      <b/>
      <sz val="12"/>
      <color theme="0"/>
      <name val="Mikro Light"/>
      <family val="3"/>
    </font>
    <font>
      <b/>
      <sz val="10"/>
      <name val="Mikro Light"/>
      <family val="3"/>
    </font>
    <font>
      <sz val="11"/>
      <name val="Calibri"/>
      <family val="2"/>
      <scheme val="minor"/>
    </font>
    <font>
      <sz val="12"/>
      <color rgb="FF000000"/>
      <name val="Century Gothic"/>
      <family val="2"/>
    </font>
    <font>
      <b/>
      <sz val="16"/>
      <color rgb="FF000000"/>
      <name val="Mikro Light"/>
      <family val="3"/>
    </font>
    <font>
      <b/>
      <sz val="12"/>
      <color theme="0"/>
      <name val="Arial"/>
      <family val="2"/>
    </font>
    <font>
      <sz val="9"/>
      <name val="Arial"/>
      <family val="2"/>
    </font>
    <font>
      <sz val="11"/>
      <name val="Arial"/>
      <family val="2"/>
    </font>
    <font>
      <b/>
      <sz val="10"/>
      <name val="Arial"/>
      <family val="2"/>
    </font>
    <font>
      <sz val="8"/>
      <name val="Arial"/>
      <family val="2"/>
    </font>
    <font>
      <b/>
      <sz val="11"/>
      <color rgb="FFC00000"/>
      <name val="Arial"/>
      <family val="2"/>
    </font>
    <font>
      <sz val="10"/>
      <color rgb="FFC00000"/>
      <name val="Arial"/>
      <family val="2"/>
    </font>
    <font>
      <sz val="11"/>
      <color rgb="FFC00000"/>
      <name val="Arial"/>
      <family val="2"/>
    </font>
    <font>
      <b/>
      <sz val="11"/>
      <color theme="0"/>
      <name val="Mikro Light"/>
      <family val="3"/>
    </font>
    <font>
      <b/>
      <sz val="12"/>
      <color rgb="FFC00000"/>
      <name val="Mikro Light"/>
      <family val="3"/>
    </font>
    <font>
      <sz val="10"/>
      <color theme="0"/>
      <name val="Mikro Light"/>
      <family val="3"/>
    </font>
    <font>
      <sz val="12"/>
      <color theme="0"/>
      <name val="Mikro Light"/>
      <family val="3"/>
    </font>
    <font>
      <sz val="11"/>
      <color theme="0"/>
      <name val="Mikro Light"/>
      <family val="3"/>
    </font>
    <font>
      <b/>
      <sz val="11"/>
      <color theme="1"/>
      <name val="Calibri"/>
      <family val="2"/>
      <scheme val="minor"/>
    </font>
    <font>
      <sz val="16"/>
      <color rgb="FF000000"/>
      <name val="Calibri"/>
      <family val="2"/>
      <scheme val="minor"/>
    </font>
    <font>
      <sz val="12"/>
      <color rgb="FF000000"/>
      <name val="Mikro Light"/>
      <family val="3"/>
    </font>
    <font>
      <b/>
      <sz val="26"/>
      <color theme="1"/>
      <name val="Mikro Medium"/>
      <family val="3"/>
    </font>
    <font>
      <sz val="16"/>
      <color rgb="FF000000"/>
      <name val="Mikro Light"/>
      <family val="3"/>
    </font>
    <font>
      <sz val="12"/>
      <color rgb="FFFFFFFF"/>
      <name val="Mikro Light"/>
      <family val="3"/>
    </font>
    <font>
      <sz val="16"/>
      <color rgb="FFFFFFFF"/>
      <name val="Mikro Light"/>
      <family val="3"/>
    </font>
    <font>
      <b/>
      <sz val="20"/>
      <color theme="0"/>
      <name val="Mikro Medium"/>
      <family val="3"/>
    </font>
    <font>
      <sz val="18"/>
      <name val="Mikro Light"/>
      <family val="3"/>
    </font>
    <font>
      <sz val="18"/>
      <color rgb="FF000000"/>
      <name val="Mikro Light"/>
      <family val="3"/>
    </font>
    <font>
      <sz val="15"/>
      <name val="Mikro Light"/>
      <family val="3"/>
    </font>
    <font>
      <b/>
      <sz val="24"/>
      <color theme="1"/>
      <name val="Mikro Light"/>
      <family val="3"/>
    </font>
    <font>
      <sz val="9"/>
      <color theme="1"/>
      <name val="Arial"/>
      <family val="2"/>
    </font>
    <font>
      <b/>
      <sz val="14"/>
      <color theme="1"/>
      <name val="Arial"/>
      <family val="2"/>
    </font>
    <font>
      <sz val="11"/>
      <color theme="1"/>
      <name val="Arial"/>
      <family val="2"/>
    </font>
    <font>
      <b/>
      <sz val="16"/>
      <color theme="1"/>
      <name val="Calibri"/>
      <family val="2"/>
      <scheme val="minor"/>
    </font>
    <font>
      <b/>
      <sz val="11"/>
      <color theme="0"/>
      <name val="Arial"/>
      <family val="2"/>
    </font>
    <font>
      <b/>
      <sz val="14"/>
      <name val="Arial"/>
      <family val="2"/>
    </font>
    <font>
      <b/>
      <sz val="14"/>
      <color theme="1"/>
      <name val="Calibri"/>
      <family val="2"/>
      <scheme val="minor"/>
    </font>
    <font>
      <b/>
      <sz val="14"/>
      <color theme="0"/>
      <name val="Arial"/>
      <family val="2"/>
    </font>
    <font>
      <sz val="22"/>
      <color rgb="FF000000"/>
      <name val="Arial"/>
      <family val="2"/>
    </font>
    <font>
      <sz val="12"/>
      <name val="Mikro Light"/>
    </font>
    <font>
      <b/>
      <sz val="15"/>
      <name val="Mikro Medium"/>
      <family val="3"/>
    </font>
    <font>
      <sz val="14"/>
      <color rgb="FF000000"/>
      <name val="Mikro Light"/>
      <family val="3"/>
    </font>
    <font>
      <sz val="11"/>
      <color rgb="FF000000"/>
      <name val="Mikro Light"/>
    </font>
    <font>
      <b/>
      <sz val="50"/>
      <color theme="1"/>
      <name val="Mikro Light"/>
      <family val="3"/>
    </font>
  </fonts>
  <fills count="34">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gray125">
        <bgColor rgb="FFFF0000"/>
      </patternFill>
    </fill>
    <fill>
      <patternFill patternType="gray125">
        <bgColor rgb="FFE5E5E5"/>
      </patternFill>
    </fill>
    <fill>
      <patternFill patternType="solid">
        <fgColor rgb="FF00B050"/>
        <bgColor indexed="64"/>
      </patternFill>
    </fill>
    <fill>
      <patternFill patternType="solid">
        <fgColor rgb="FF1809E1"/>
        <bgColor indexed="64"/>
      </patternFill>
    </fill>
    <fill>
      <patternFill patternType="solid">
        <fgColor rgb="FF002060"/>
        <bgColor indexed="64"/>
      </patternFill>
    </fill>
    <fill>
      <patternFill patternType="solid">
        <fgColor indexed="9"/>
        <bgColor indexed="64"/>
      </patternFill>
    </fill>
    <fill>
      <patternFill patternType="solid">
        <fgColor theme="4" tint="0.79998168889431442"/>
        <bgColor indexed="64"/>
      </patternFill>
    </fill>
    <fill>
      <patternFill patternType="solid">
        <fgColor rgb="FF0070C0"/>
        <bgColor indexed="64"/>
      </patternFill>
    </fill>
    <fill>
      <patternFill patternType="solid">
        <fgColor theme="9" tint="0.79998168889431442"/>
        <bgColor theme="9" tint="0.79998168889431442"/>
      </patternFill>
    </fill>
    <fill>
      <patternFill patternType="solid">
        <fgColor rgb="FF005050"/>
        <bgColor rgb="FF000000"/>
      </patternFill>
    </fill>
    <fill>
      <patternFill patternType="solid">
        <fgColor rgb="FF005050"/>
        <bgColor rgb="FF3C3C3C"/>
      </patternFill>
    </fill>
    <fill>
      <patternFill patternType="solid">
        <fgColor rgb="FF005050"/>
        <bgColor rgb="FF808080"/>
      </patternFill>
    </fill>
    <fill>
      <patternFill patternType="solid">
        <fgColor rgb="FF005050"/>
        <bgColor indexed="64"/>
      </patternFill>
    </fill>
    <fill>
      <patternFill patternType="solid">
        <fgColor rgb="FF005050"/>
        <bgColor rgb="FF5A5A5A"/>
      </patternFill>
    </fill>
    <fill>
      <patternFill patternType="solid">
        <fgColor rgb="FF005050"/>
        <bgColor rgb="FFC0C0C0"/>
      </patternFill>
    </fill>
    <fill>
      <patternFill patternType="solid">
        <fgColor theme="0"/>
        <bgColor rgb="FFC0C0C0"/>
      </patternFill>
    </fill>
    <fill>
      <patternFill patternType="solid">
        <fgColor rgb="FFB4EBF0"/>
        <bgColor indexed="64"/>
      </patternFill>
    </fill>
    <fill>
      <patternFill patternType="solid">
        <fgColor rgb="FFB4EBF0"/>
        <bgColor rgb="FFD3D3D3"/>
      </patternFill>
    </fill>
    <fill>
      <patternFill patternType="solid">
        <fgColor rgb="FF051E41"/>
        <bgColor indexed="64"/>
      </patternFill>
    </fill>
    <fill>
      <patternFill patternType="solid">
        <fgColor theme="0"/>
        <bgColor rgb="FFFFFFFF"/>
      </patternFill>
    </fill>
    <fill>
      <patternFill patternType="solid">
        <fgColor theme="9"/>
        <bgColor theme="9"/>
      </patternFill>
    </fill>
    <fill>
      <patternFill patternType="solid">
        <fgColor theme="0" tint="-4.9989318521683403E-2"/>
        <bgColor indexed="64"/>
      </patternFill>
    </fill>
    <fill>
      <patternFill patternType="solid">
        <fgColor rgb="FFFFB42D"/>
        <bgColor indexed="64"/>
      </patternFill>
    </fill>
    <fill>
      <patternFill patternType="solid">
        <fgColor rgb="FFD2D2CD"/>
        <bgColor indexed="64"/>
      </patternFill>
    </fill>
    <fill>
      <patternFill patternType="solid">
        <fgColor rgb="FF005050"/>
        <bgColor theme="9"/>
      </patternFill>
    </fill>
    <fill>
      <patternFill patternType="solid">
        <fgColor theme="0"/>
        <bgColor rgb="FF808080"/>
      </patternFill>
    </fill>
    <fill>
      <patternFill patternType="solid">
        <fgColor theme="0"/>
        <bgColor rgb="FFD3D3D3"/>
      </patternFill>
    </fill>
    <fill>
      <patternFill patternType="solid">
        <fgColor theme="0"/>
        <bgColor rgb="FF5A5A5A"/>
      </patternFill>
    </fill>
  </fills>
  <borders count="73">
    <border>
      <left/>
      <right/>
      <top/>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FFFFFF"/>
      </left>
      <right style="thin">
        <color rgb="FFFFFFFF"/>
      </right>
      <top style="thin">
        <color rgb="FFFFFFFF"/>
      </top>
      <bottom style="thin">
        <color rgb="FFFFFFFF"/>
      </bottom>
      <diagonal/>
    </border>
    <border>
      <left/>
      <right/>
      <top style="thin">
        <color rgb="FF696969"/>
      </top>
      <bottom style="thin">
        <color rgb="FF696969"/>
      </bottom>
      <diagonal/>
    </border>
    <border>
      <left style="thin">
        <color rgb="FF696969"/>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right/>
      <top style="thin">
        <color rgb="FF696969"/>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bottom style="thin">
        <color rgb="FFFFFFF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FFFFFF"/>
      </left>
      <right style="thin">
        <color rgb="FFFFFFFF"/>
      </right>
      <top style="thin">
        <color rgb="FFFFFFFF"/>
      </top>
      <bottom/>
      <diagonal/>
    </border>
    <border>
      <left/>
      <right style="thin">
        <color rgb="FFFFFFFF"/>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style="thin">
        <color indexed="64"/>
      </top>
      <bottom style="medium">
        <color indexed="64"/>
      </bottom>
      <diagonal/>
    </border>
    <border>
      <left style="thin">
        <color theme="0"/>
      </left>
      <right style="thin">
        <color theme="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FFFFFF"/>
      </left>
      <right/>
      <top style="thin">
        <color rgb="FFFFFFFF"/>
      </top>
      <bottom style="thin">
        <color rgb="FFFFFFFF"/>
      </bottom>
      <diagonal/>
    </border>
    <border>
      <left/>
      <right style="thin">
        <color rgb="FFFFFFFF"/>
      </right>
      <top style="thin">
        <color theme="0"/>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top style="thin">
        <color theme="0"/>
      </top>
      <bottom/>
      <diagonal/>
    </border>
    <border>
      <left style="thin">
        <color indexed="64"/>
      </left>
      <right/>
      <top style="thin">
        <color theme="0"/>
      </top>
      <bottom/>
      <diagonal/>
    </border>
    <border>
      <left style="thin">
        <color theme="9" tint="0.39997558519241921"/>
      </left>
      <right style="thin">
        <color theme="9" tint="0.39997558519241921"/>
      </right>
      <top style="thin">
        <color indexed="64"/>
      </top>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rgb="FF696969"/>
      </left>
      <right/>
      <top style="thin">
        <color rgb="FF696969"/>
      </top>
      <bottom/>
      <diagonal/>
    </border>
    <border>
      <left/>
      <right style="thin">
        <color rgb="FF696969"/>
      </right>
      <top style="thin">
        <color rgb="FF696969"/>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theme="0"/>
      </left>
      <right style="thin">
        <color theme="0"/>
      </right>
      <top/>
      <bottom style="thin">
        <color indexed="64"/>
      </bottom>
      <diagonal/>
    </border>
    <border>
      <left style="thin">
        <color rgb="FFFFFFFF"/>
      </left>
      <right style="thin">
        <color rgb="FFFFFFFF"/>
      </right>
      <top/>
      <bottom/>
      <diagonal/>
    </border>
    <border>
      <left style="thin">
        <color theme="0"/>
      </left>
      <right/>
      <top style="thin">
        <color theme="0"/>
      </top>
      <bottom/>
      <diagonal/>
    </border>
  </borders>
  <cellStyleXfs count="13">
    <xf numFmtId="0" fontId="0" fillId="0" borderId="0"/>
    <xf numFmtId="0" fontId="5" fillId="0" borderId="0"/>
    <xf numFmtId="0" fontId="4" fillId="0" borderId="0"/>
    <xf numFmtId="0" fontId="4" fillId="0" borderId="0"/>
    <xf numFmtId="9" fontId="19" fillId="0" borderId="0" applyFont="0" applyFill="0" applyBorder="0" applyAlignment="0" applyProtection="0"/>
    <xf numFmtId="9" fontId="21" fillId="0" borderId="0" applyFont="0" applyFill="0" applyBorder="0" applyAlignment="0" applyProtection="0"/>
    <xf numFmtId="0" fontId="22" fillId="0" borderId="0"/>
    <xf numFmtId="0" fontId="21" fillId="0" borderId="0"/>
    <xf numFmtId="0" fontId="3" fillId="0" borderId="0"/>
    <xf numFmtId="0" fontId="21" fillId="0" borderId="0"/>
    <xf numFmtId="0" fontId="2" fillId="0" borderId="0"/>
    <xf numFmtId="0" fontId="1" fillId="0" borderId="0"/>
    <xf numFmtId="0" fontId="1" fillId="0" borderId="0"/>
  </cellStyleXfs>
  <cellXfs count="511">
    <xf numFmtId="0" fontId="0" fillId="0" borderId="0" xfId="0"/>
    <xf numFmtId="0" fontId="6" fillId="0" borderId="0" xfId="0" applyFont="1" applyAlignment="1">
      <alignment horizontal="center" vertical="center" wrapText="1" readingOrder="1"/>
    </xf>
    <xf numFmtId="0" fontId="7" fillId="0" borderId="0" xfId="2" applyFont="1"/>
    <xf numFmtId="0" fontId="8" fillId="7" borderId="31" xfId="2" applyFont="1" applyFill="1" applyBorder="1" applyAlignment="1">
      <alignment horizontal="center" vertical="center" wrapText="1"/>
    </xf>
    <xf numFmtId="0" fontId="9" fillId="3" borderId="0" xfId="0" applyFont="1" applyFill="1" applyAlignment="1">
      <alignment horizontal="center" vertical="center" wrapText="1"/>
    </xf>
    <xf numFmtId="0" fontId="10" fillId="3" borderId="0" xfId="0" applyFont="1" applyFill="1" applyAlignment="1">
      <alignment horizontal="center" vertical="center" wrapText="1"/>
    </xf>
    <xf numFmtId="0" fontId="11" fillId="3" borderId="0" xfId="0" applyFont="1" applyFill="1" applyAlignment="1">
      <alignment horizontal="center" vertical="center" wrapText="1"/>
    </xf>
    <xf numFmtId="0" fontId="12" fillId="3" borderId="0" xfId="0" applyFont="1" applyFill="1" applyAlignment="1">
      <alignment horizontal="center" vertical="center" wrapText="1"/>
    </xf>
    <xf numFmtId="0" fontId="13" fillId="3" borderId="0" xfId="0" applyFont="1" applyFill="1" applyAlignment="1">
      <alignment horizontal="center" vertical="center" wrapText="1"/>
    </xf>
    <xf numFmtId="0" fontId="14" fillId="3" borderId="0" xfId="0" applyFont="1" applyFill="1" applyAlignment="1">
      <alignment horizontal="center" vertical="center" wrapText="1"/>
    </xf>
    <xf numFmtId="0" fontId="8" fillId="7" borderId="22" xfId="2" applyFont="1" applyFill="1" applyBorder="1" applyAlignment="1">
      <alignment horizontal="center" vertical="center" wrapText="1"/>
    </xf>
    <xf numFmtId="0" fontId="8" fillId="7" borderId="24" xfId="2" applyFont="1" applyFill="1" applyBorder="1" applyAlignment="1">
      <alignment horizontal="center" vertical="center" wrapText="1"/>
    </xf>
    <xf numFmtId="0" fontId="8" fillId="7" borderId="32" xfId="2" applyFont="1" applyFill="1" applyBorder="1" applyAlignment="1">
      <alignment horizontal="center" vertical="center" wrapText="1"/>
    </xf>
    <xf numFmtId="0" fontId="8" fillId="7" borderId="33" xfId="2" applyFont="1" applyFill="1" applyBorder="1" applyAlignment="1">
      <alignment horizontal="center" vertical="center" wrapText="1"/>
    </xf>
    <xf numFmtId="0" fontId="8" fillId="7" borderId="34" xfId="2" applyFont="1" applyFill="1" applyBorder="1" applyAlignment="1">
      <alignment horizontal="center" vertical="center" wrapText="1"/>
    </xf>
    <xf numFmtId="0" fontId="8" fillId="7" borderId="25" xfId="2" applyFont="1" applyFill="1" applyBorder="1" applyAlignment="1">
      <alignment horizontal="center" vertical="center" wrapText="1"/>
    </xf>
    <xf numFmtId="0" fontId="8" fillId="7" borderId="27" xfId="2" applyFont="1" applyFill="1" applyBorder="1" applyAlignment="1">
      <alignment horizontal="center" vertical="center" wrapText="1"/>
    </xf>
    <xf numFmtId="0" fontId="17" fillId="6" borderId="28" xfId="2" applyFont="1" applyFill="1" applyBorder="1" applyAlignment="1">
      <alignment horizontal="center" vertical="center" wrapText="1"/>
    </xf>
    <xf numFmtId="0" fontId="15" fillId="7" borderId="28" xfId="2" applyFont="1" applyFill="1" applyBorder="1" applyAlignment="1">
      <alignment horizontal="center" wrapText="1"/>
    </xf>
    <xf numFmtId="0" fontId="16" fillId="5" borderId="28" xfId="2" applyFont="1" applyFill="1" applyBorder="1" applyAlignment="1">
      <alignment horizontal="center" wrapText="1"/>
    </xf>
    <xf numFmtId="0" fontId="16" fillId="4" borderId="28" xfId="2" applyFont="1" applyFill="1" applyBorder="1" applyAlignment="1">
      <alignment horizontal="center" wrapText="1"/>
    </xf>
    <xf numFmtId="0" fontId="16" fillId="8" borderId="28" xfId="2" applyFont="1" applyFill="1" applyBorder="1" applyAlignment="1">
      <alignment horizontal="center" wrapText="1"/>
    </xf>
    <xf numFmtId="0" fontId="18" fillId="7" borderId="31" xfId="2" applyFont="1" applyFill="1" applyBorder="1" applyAlignment="1">
      <alignment horizontal="center" vertical="center" wrapText="1"/>
    </xf>
    <xf numFmtId="0" fontId="17" fillId="7" borderId="32" xfId="2" applyFont="1" applyFill="1" applyBorder="1" applyAlignment="1">
      <alignment horizontal="center" vertical="center" wrapText="1"/>
    </xf>
    <xf numFmtId="0" fontId="18" fillId="7" borderId="28" xfId="2" applyFont="1" applyFill="1" applyBorder="1" applyAlignment="1">
      <alignment horizontal="center" wrapText="1"/>
    </xf>
    <xf numFmtId="0" fontId="18" fillId="7" borderId="32" xfId="2" applyFont="1" applyFill="1" applyBorder="1" applyAlignment="1">
      <alignment horizontal="center" vertical="center" wrapText="1"/>
    </xf>
    <xf numFmtId="0" fontId="7" fillId="0" borderId="0" xfId="0" applyFont="1" applyProtection="1">
      <protection locked="0"/>
    </xf>
    <xf numFmtId="0" fontId="24" fillId="12" borderId="9" xfId="0" applyFont="1" applyFill="1" applyBorder="1" applyAlignment="1">
      <alignment horizontal="center" vertical="center" wrapText="1"/>
    </xf>
    <xf numFmtId="0" fontId="24" fillId="12" borderId="9" xfId="0" applyFont="1" applyFill="1" applyBorder="1" applyAlignment="1">
      <alignment horizontal="center" vertical="center"/>
    </xf>
    <xf numFmtId="0" fontId="24" fillId="0" borderId="9" xfId="0" applyFont="1" applyBorder="1" applyAlignment="1">
      <alignment horizontal="left" vertical="center" wrapText="1"/>
    </xf>
    <xf numFmtId="0" fontId="24" fillId="0" borderId="9" xfId="0" applyFont="1" applyBorder="1" applyAlignment="1">
      <alignment horizontal="left" wrapText="1"/>
    </xf>
    <xf numFmtId="0" fontId="26" fillId="0" borderId="0" xfId="0" applyFont="1"/>
    <xf numFmtId="0" fontId="24" fillId="0" borderId="9" xfId="0" applyFont="1" applyBorder="1" applyAlignment="1">
      <alignment vertical="center" wrapText="1"/>
    </xf>
    <xf numFmtId="0" fontId="20" fillId="11" borderId="35" xfId="9" applyFont="1" applyFill="1" applyBorder="1" applyAlignment="1">
      <alignment horizontal="center" vertical="center" wrapText="1"/>
    </xf>
    <xf numFmtId="0" fontId="20" fillId="11" borderId="18" xfId="9" applyFont="1" applyFill="1" applyBorder="1" applyAlignment="1">
      <alignment horizontal="center" vertical="center" wrapText="1"/>
    </xf>
    <xf numFmtId="0" fontId="20" fillId="11" borderId="0" xfId="9" applyFont="1" applyFill="1" applyAlignment="1">
      <alignment horizontal="center" vertical="center" wrapText="1"/>
    </xf>
    <xf numFmtId="0" fontId="20" fillId="11" borderId="60" xfId="9" applyFont="1" applyFill="1" applyBorder="1" applyAlignment="1">
      <alignment horizontal="center" vertical="center" wrapText="1"/>
    </xf>
    <xf numFmtId="0" fontId="20" fillId="3" borderId="0" xfId="9" applyFont="1" applyFill="1" applyAlignment="1">
      <alignment horizontal="center" vertical="center" wrapText="1"/>
    </xf>
    <xf numFmtId="0" fontId="20" fillId="11" borderId="19" xfId="9" applyFont="1" applyFill="1" applyBorder="1" applyAlignment="1">
      <alignment horizontal="center" vertical="center" wrapText="1"/>
    </xf>
    <xf numFmtId="0" fontId="20" fillId="11" borderId="16" xfId="9" applyFont="1" applyFill="1" applyBorder="1" applyAlignment="1">
      <alignment horizontal="center" vertical="center" wrapText="1"/>
    </xf>
    <xf numFmtId="0" fontId="25" fillId="11" borderId="15" xfId="9" applyFont="1" applyFill="1" applyBorder="1" applyAlignment="1">
      <alignment horizontal="left" vertical="center" wrapText="1"/>
    </xf>
    <xf numFmtId="0" fontId="25" fillId="0" borderId="15" xfId="9" applyFont="1" applyBorder="1" applyAlignment="1">
      <alignment horizontal="left" vertical="center" wrapText="1"/>
    </xf>
    <xf numFmtId="0" fontId="25" fillId="11" borderId="15" xfId="9" applyFont="1" applyFill="1" applyBorder="1" applyAlignment="1">
      <alignment vertical="center" wrapText="1"/>
    </xf>
    <xf numFmtId="0" fontId="25" fillId="3" borderId="59" xfId="9" applyFont="1" applyFill="1" applyBorder="1" applyAlignment="1">
      <alignment horizontal="left" vertical="center" wrapText="1"/>
    </xf>
    <xf numFmtId="0" fontId="25" fillId="0" borderId="15" xfId="9" applyFont="1" applyBorder="1" applyAlignment="1">
      <alignment vertical="center" wrapText="1"/>
    </xf>
    <xf numFmtId="0" fontId="25" fillId="11" borderId="59" xfId="9" applyFont="1" applyFill="1" applyBorder="1" applyAlignment="1">
      <alignment vertical="center" wrapText="1"/>
    </xf>
    <xf numFmtId="0" fontId="20" fillId="11" borderId="12" xfId="9" applyFont="1" applyFill="1" applyBorder="1" applyAlignment="1">
      <alignment horizontal="center" vertical="center" wrapText="1"/>
    </xf>
    <xf numFmtId="0" fontId="25" fillId="11" borderId="59" xfId="9" applyFont="1" applyFill="1" applyBorder="1" applyAlignment="1">
      <alignment horizontal="left" vertical="center" wrapText="1"/>
    </xf>
    <xf numFmtId="0" fontId="25" fillId="0" borderId="59" xfId="9" applyFont="1" applyBorder="1" applyAlignment="1">
      <alignment horizontal="left" vertical="center" wrapText="1"/>
    </xf>
    <xf numFmtId="0" fontId="25" fillId="3" borderId="15" xfId="9" applyFont="1" applyFill="1" applyBorder="1" applyAlignment="1">
      <alignment horizontal="left" vertical="center" wrapText="1"/>
    </xf>
    <xf numFmtId="0" fontId="25" fillId="3" borderId="59" xfId="9" applyFont="1" applyFill="1" applyBorder="1" applyAlignment="1">
      <alignment vertical="center" wrapText="1"/>
    </xf>
    <xf numFmtId="0" fontId="25" fillId="0" borderId="15" xfId="9" quotePrefix="1" applyFont="1" applyBorder="1" applyAlignment="1">
      <alignment horizontal="left" vertical="center" wrapText="1"/>
    </xf>
    <xf numFmtId="0" fontId="25" fillId="0" borderId="59" xfId="9" quotePrefix="1" applyFont="1" applyBorder="1" applyAlignment="1">
      <alignment horizontal="left" vertical="center" wrapText="1"/>
    </xf>
    <xf numFmtId="0" fontId="20" fillId="3" borderId="35" xfId="9" applyFont="1" applyFill="1" applyBorder="1" applyAlignment="1">
      <alignment horizontal="center" vertical="center" wrapText="1"/>
    </xf>
    <xf numFmtId="0" fontId="20" fillId="11" borderId="59" xfId="9" applyFont="1" applyFill="1" applyBorder="1" applyAlignment="1">
      <alignment horizontal="center" vertical="center" wrapText="1"/>
    </xf>
    <xf numFmtId="0" fontId="24" fillId="0" borderId="15" xfId="0" applyFont="1" applyBorder="1" applyAlignment="1">
      <alignment horizontal="left" vertical="center" wrapText="1"/>
    </xf>
    <xf numFmtId="0" fontId="24" fillId="0" borderId="15" xfId="0" applyFont="1" applyBorder="1" applyAlignment="1">
      <alignment vertical="center" wrapText="1"/>
    </xf>
    <xf numFmtId="0" fontId="24" fillId="12" borderId="60" xfId="0" applyFont="1" applyFill="1" applyBorder="1" applyAlignment="1">
      <alignment horizontal="center" vertical="center" wrapText="1"/>
    </xf>
    <xf numFmtId="0" fontId="24" fillId="0" borderId="59" xfId="0" applyFont="1" applyBorder="1" applyAlignment="1">
      <alignment horizontal="left" vertical="center" wrapText="1"/>
    </xf>
    <xf numFmtId="0" fontId="27" fillId="0" borderId="9" xfId="0" applyFont="1" applyBorder="1" applyAlignment="1" applyProtection="1">
      <alignment horizontal="center" vertical="center" wrapText="1"/>
      <protection locked="0"/>
    </xf>
    <xf numFmtId="49" fontId="27" fillId="0" borderId="9" xfId="0" applyNumberFormat="1" applyFont="1" applyBorder="1" applyAlignment="1" applyProtection="1">
      <alignment horizontal="center" vertical="center" wrapText="1"/>
      <protection locked="0"/>
    </xf>
    <xf numFmtId="0" fontId="24" fillId="0" borderId="60" xfId="0" applyFont="1" applyBorder="1" applyAlignment="1">
      <alignment horizontal="left" vertical="center" wrapText="1"/>
    </xf>
    <xf numFmtId="0" fontId="7" fillId="4" borderId="9" xfId="0" applyFont="1" applyFill="1" applyBorder="1" applyProtection="1">
      <protection locked="0"/>
    </xf>
    <xf numFmtId="0" fontId="16" fillId="13" borderId="9" xfId="9" applyFont="1" applyFill="1" applyBorder="1" applyAlignment="1" applyProtection="1">
      <alignment vertical="center" wrapText="1"/>
      <protection locked="0"/>
    </xf>
    <xf numFmtId="0" fontId="7" fillId="0" borderId="9" xfId="0" applyFont="1" applyBorder="1" applyAlignment="1" applyProtection="1">
      <alignment horizontal="left"/>
      <protection locked="0"/>
    </xf>
    <xf numFmtId="0" fontId="16" fillId="11" borderId="9" xfId="9" applyFont="1" applyFill="1" applyBorder="1" applyAlignment="1" applyProtection="1">
      <alignment horizontal="left" vertical="center" wrapText="1"/>
      <protection locked="0"/>
    </xf>
    <xf numFmtId="0" fontId="16" fillId="0" borderId="15" xfId="9" applyFont="1" applyBorder="1" applyAlignment="1" applyProtection="1">
      <alignment horizontal="left" vertical="center" wrapText="1"/>
      <protection locked="0"/>
    </xf>
    <xf numFmtId="0" fontId="16" fillId="11" borderId="48" xfId="9" applyFont="1" applyFill="1" applyBorder="1" applyAlignment="1" applyProtection="1">
      <alignment vertical="center" wrapText="1"/>
      <protection locked="0"/>
    </xf>
    <xf numFmtId="0" fontId="16" fillId="11" borderId="61" xfId="9" applyFont="1" applyFill="1" applyBorder="1" applyAlignment="1" applyProtection="1">
      <alignment horizontal="center" vertical="center" wrapText="1"/>
      <protection locked="0"/>
    </xf>
    <xf numFmtId="0" fontId="16" fillId="3" borderId="9" xfId="9" applyFont="1" applyFill="1" applyBorder="1" applyAlignment="1" applyProtection="1">
      <alignment horizontal="left" vertical="center" wrapText="1"/>
      <protection locked="0"/>
    </xf>
    <xf numFmtId="0" fontId="16" fillId="11" borderId="62" xfId="9" applyFont="1" applyFill="1" applyBorder="1" applyAlignment="1" applyProtection="1">
      <alignment horizontal="center" vertical="center" wrapText="1"/>
      <protection locked="0"/>
    </xf>
    <xf numFmtId="0" fontId="16" fillId="0" borderId="9" xfId="9" applyFont="1" applyBorder="1" applyAlignment="1" applyProtection="1">
      <alignment horizontal="left" vertical="center" wrapText="1"/>
      <protection locked="0"/>
    </xf>
    <xf numFmtId="0" fontId="16" fillId="11" borderId="0" xfId="9" applyFont="1" applyFill="1" applyAlignment="1" applyProtection="1">
      <alignment horizontal="center" vertical="center" wrapText="1"/>
      <protection locked="0"/>
    </xf>
    <xf numFmtId="0" fontId="16" fillId="0" borderId="15" xfId="9" applyFont="1" applyBorder="1" applyAlignment="1" applyProtection="1">
      <alignment vertical="center" wrapText="1"/>
      <protection locked="0"/>
    </xf>
    <xf numFmtId="0" fontId="16" fillId="11" borderId="48" xfId="9" applyFont="1" applyFill="1" applyBorder="1" applyAlignment="1" applyProtection="1">
      <alignment horizontal="center" vertical="center" wrapText="1"/>
      <protection locked="0"/>
    </xf>
    <xf numFmtId="0" fontId="16" fillId="0" borderId="59" xfId="9" applyFont="1" applyBorder="1" applyAlignment="1" applyProtection="1">
      <alignment vertical="center" wrapText="1"/>
      <protection locked="0"/>
    </xf>
    <xf numFmtId="0" fontId="16" fillId="0" borderId="59" xfId="9" applyFont="1" applyBorder="1" applyAlignment="1" applyProtection="1">
      <alignment horizontal="left" vertical="center" wrapText="1"/>
      <protection locked="0"/>
    </xf>
    <xf numFmtId="0" fontId="16" fillId="0" borderId="0" xfId="9" applyFont="1" applyAlignment="1" applyProtection="1">
      <alignment horizontal="center" vertical="center" wrapText="1"/>
      <protection locked="0"/>
    </xf>
    <xf numFmtId="0" fontId="16" fillId="0" borderId="0" xfId="9" applyFont="1" applyAlignment="1" applyProtection="1">
      <alignment horizontal="left" vertical="center" wrapText="1"/>
      <protection locked="0"/>
    </xf>
    <xf numFmtId="0" fontId="7" fillId="14" borderId="63" xfId="0" applyFont="1" applyFill="1" applyBorder="1" applyAlignment="1">
      <alignment horizontal="left" vertical="center"/>
    </xf>
    <xf numFmtId="0" fontId="7" fillId="0" borderId="58" xfId="0" applyFont="1" applyBorder="1" applyProtection="1">
      <protection locked="0"/>
    </xf>
    <xf numFmtId="0" fontId="7" fillId="0" borderId="58" xfId="0" applyFont="1" applyBorder="1" applyAlignment="1" applyProtection="1">
      <alignment horizontal="left"/>
      <protection locked="0"/>
    </xf>
    <xf numFmtId="0" fontId="16" fillId="0" borderId="58" xfId="9" applyFont="1" applyBorder="1" applyAlignment="1" applyProtection="1">
      <alignment horizontal="left" vertical="center" wrapText="1"/>
      <protection locked="0"/>
    </xf>
    <xf numFmtId="0" fontId="16" fillId="0" borderId="0" xfId="9" applyFont="1" applyAlignment="1" applyProtection="1">
      <alignment vertical="center" wrapText="1"/>
      <protection locked="0"/>
    </xf>
    <xf numFmtId="0" fontId="29" fillId="0" borderId="9" xfId="0" applyFont="1" applyBorder="1" applyAlignment="1" applyProtection="1">
      <alignment vertical="center" wrapText="1" readingOrder="1"/>
      <protection locked="0"/>
    </xf>
    <xf numFmtId="0" fontId="29" fillId="0" borderId="9" xfId="0" applyFont="1" applyBorder="1" applyAlignment="1" applyProtection="1">
      <alignment horizontal="center" vertical="center" wrapText="1" readingOrder="1"/>
      <protection locked="0"/>
    </xf>
    <xf numFmtId="0" fontId="28" fillId="3" borderId="9" xfId="0" applyFont="1" applyFill="1" applyBorder="1" applyAlignment="1" applyProtection="1">
      <alignment horizontal="center" vertical="center" wrapText="1"/>
      <protection hidden="1"/>
    </xf>
    <xf numFmtId="9" fontId="16" fillId="0" borderId="9" xfId="4" quotePrefix="1" applyFont="1" applyBorder="1" applyAlignment="1" applyProtection="1">
      <alignment horizontal="center" vertical="center" wrapText="1"/>
      <protection locked="0"/>
    </xf>
    <xf numFmtId="9" fontId="29" fillId="0" borderId="3" xfId="4" applyFont="1" applyFill="1" applyBorder="1" applyAlignment="1" applyProtection="1">
      <alignment horizontal="center" vertical="center" wrapText="1" readingOrder="1"/>
      <protection hidden="1"/>
    </xf>
    <xf numFmtId="0" fontId="30" fillId="2" borderId="0" xfId="0" applyFont="1" applyFill="1" applyAlignment="1" applyProtection="1">
      <alignment horizontal="center" vertical="center" wrapText="1" readingOrder="1"/>
      <protection locked="0"/>
    </xf>
    <xf numFmtId="0" fontId="16" fillId="0" borderId="0" xfId="0" applyFont="1" applyProtection="1">
      <protection locked="0"/>
    </xf>
    <xf numFmtId="0" fontId="31" fillId="2" borderId="0" xfId="0" applyFont="1" applyFill="1" applyAlignment="1" applyProtection="1">
      <alignment horizontal="center" vertical="center" wrapText="1" readingOrder="1"/>
      <protection locked="0"/>
    </xf>
    <xf numFmtId="0" fontId="32" fillId="0" borderId="0" xfId="0" applyFont="1" applyAlignment="1" applyProtection="1">
      <alignment horizontal="center" vertical="center" wrapText="1" readingOrder="1"/>
      <protection locked="0"/>
    </xf>
    <xf numFmtId="0" fontId="30" fillId="0" borderId="0" xfId="0" applyFont="1" applyAlignment="1" applyProtection="1">
      <alignment horizontal="center" vertical="center" wrapText="1" readingOrder="1"/>
      <protection locked="0"/>
    </xf>
    <xf numFmtId="0" fontId="30" fillId="0" borderId="5" xfId="0" applyFont="1" applyBorder="1" applyAlignment="1" applyProtection="1">
      <alignment horizontal="center" vertical="center" wrapText="1" readingOrder="1"/>
      <protection locked="0"/>
    </xf>
    <xf numFmtId="0" fontId="30" fillId="0" borderId="6" xfId="0" applyFont="1" applyBorder="1" applyAlignment="1" applyProtection="1">
      <alignment horizontal="center" vertical="center" wrapText="1" readingOrder="1"/>
      <protection locked="0"/>
    </xf>
    <xf numFmtId="0" fontId="30" fillId="0" borderId="3" xfId="0" applyFont="1" applyBorder="1" applyAlignment="1" applyProtection="1">
      <alignment horizontal="center" vertical="center" wrapText="1" readingOrder="1"/>
      <protection locked="0"/>
    </xf>
    <xf numFmtId="0" fontId="32" fillId="0" borderId="3" xfId="0" applyFont="1" applyBorder="1" applyAlignment="1" applyProtection="1">
      <alignment horizontal="center" vertical="center" wrapText="1" readingOrder="1"/>
      <protection locked="0"/>
    </xf>
    <xf numFmtId="0" fontId="32" fillId="0" borderId="55" xfId="0" applyFont="1" applyBorder="1" applyAlignment="1" applyProtection="1">
      <alignment horizontal="center" vertical="center" wrapText="1" readingOrder="1"/>
      <protection locked="0"/>
    </xf>
    <xf numFmtId="0" fontId="36" fillId="0" borderId="0" xfId="0" applyFont="1" applyProtection="1">
      <protection locked="0"/>
    </xf>
    <xf numFmtId="0" fontId="37" fillId="0" borderId="0" xfId="0" applyFont="1" applyProtection="1">
      <protection locked="0"/>
    </xf>
    <xf numFmtId="0" fontId="38" fillId="0" borderId="0" xfId="0" applyFont="1" applyProtection="1">
      <protection locked="0"/>
    </xf>
    <xf numFmtId="9" fontId="38" fillId="0" borderId="0" xfId="0" applyNumberFormat="1" applyFont="1" applyProtection="1">
      <protection locked="0"/>
    </xf>
    <xf numFmtId="0" fontId="41" fillId="0" borderId="0" xfId="0" applyFont="1" applyAlignment="1" applyProtection="1">
      <alignment horizontal="center" vertical="center" wrapText="1" readingOrder="1"/>
      <protection locked="0"/>
    </xf>
    <xf numFmtId="0" fontId="41" fillId="0" borderId="10" xfId="0" applyFont="1" applyBorder="1" applyAlignment="1" applyProtection="1">
      <alignment horizontal="center" vertical="center" wrapText="1" readingOrder="1"/>
      <protection locked="0"/>
    </xf>
    <xf numFmtId="0" fontId="39" fillId="20" borderId="15" xfId="0" applyFont="1" applyFill="1" applyBorder="1" applyAlignment="1" applyProtection="1">
      <alignment vertical="center" wrapText="1" readingOrder="1"/>
      <protection locked="0"/>
    </xf>
    <xf numFmtId="0" fontId="39" fillId="18" borderId="9" xfId="0" applyFont="1" applyFill="1" applyBorder="1" applyAlignment="1" applyProtection="1">
      <alignment horizontal="center" vertical="center" wrapText="1"/>
      <protection locked="0"/>
    </xf>
    <xf numFmtId="0" fontId="39" fillId="18" borderId="16" xfId="0" applyFont="1" applyFill="1" applyBorder="1" applyAlignment="1" applyProtection="1">
      <alignment horizontal="center" vertical="center" wrapText="1"/>
      <protection locked="0"/>
    </xf>
    <xf numFmtId="0" fontId="33" fillId="0" borderId="0" xfId="6" applyFont="1" applyAlignment="1" applyProtection="1">
      <alignment vertical="center"/>
      <protection hidden="1"/>
    </xf>
    <xf numFmtId="0" fontId="33" fillId="0" borderId="0" xfId="6" applyFont="1" applyAlignment="1" applyProtection="1">
      <alignment horizontal="center" vertical="center"/>
      <protection hidden="1"/>
    </xf>
    <xf numFmtId="0" fontId="15" fillId="0" borderId="0" xfId="6" applyFont="1" applyAlignment="1">
      <alignment horizontal="justify" vertical="center" wrapText="1"/>
    </xf>
    <xf numFmtId="0" fontId="18" fillId="0" borderId="0" xfId="6" applyFont="1" applyAlignment="1">
      <alignment horizontal="justify" vertical="center" wrapText="1"/>
    </xf>
    <xf numFmtId="0" fontId="8" fillId="22" borderId="51" xfId="6" applyFont="1" applyFill="1" applyBorder="1" applyAlignment="1" applyProtection="1">
      <alignment horizontal="center" vertical="center" wrapText="1"/>
      <protection hidden="1"/>
    </xf>
    <xf numFmtId="0" fontId="8" fillId="22" borderId="52" xfId="6" applyFont="1" applyFill="1" applyBorder="1" applyAlignment="1" applyProtection="1">
      <alignment horizontal="center" vertical="center" wrapText="1"/>
      <protection hidden="1"/>
    </xf>
    <xf numFmtId="0" fontId="27" fillId="3" borderId="54" xfId="6" applyFont="1" applyFill="1" applyBorder="1" applyAlignment="1" applyProtection="1">
      <alignment horizontal="center" vertical="center" wrapText="1"/>
      <protection hidden="1"/>
    </xf>
    <xf numFmtId="0" fontId="8" fillId="0" borderId="38" xfId="6" applyFont="1" applyBorder="1" applyAlignment="1" applyProtection="1">
      <alignment horizontal="left" vertical="center" wrapText="1"/>
      <protection hidden="1"/>
    </xf>
    <xf numFmtId="0" fontId="45" fillId="0" borderId="38" xfId="6" applyFont="1" applyBorder="1" applyAlignment="1" applyProtection="1">
      <alignment horizontal="left" vertical="center" wrapText="1"/>
      <protection hidden="1"/>
    </xf>
    <xf numFmtId="0" fontId="27" fillId="3" borderId="41" xfId="6" applyFont="1" applyFill="1" applyBorder="1" applyAlignment="1" applyProtection="1">
      <alignment horizontal="center" vertical="center" wrapText="1"/>
      <protection hidden="1"/>
    </xf>
    <xf numFmtId="0" fontId="8" fillId="0" borderId="9" xfId="6" applyFont="1" applyBorder="1" applyAlignment="1" applyProtection="1">
      <alignment horizontal="left" vertical="center" wrapText="1"/>
      <protection hidden="1"/>
    </xf>
    <xf numFmtId="0" fontId="46" fillId="0" borderId="9" xfId="6" applyFont="1" applyBorder="1" applyAlignment="1" applyProtection="1">
      <alignment horizontal="left" vertical="center" wrapText="1"/>
      <protection hidden="1"/>
    </xf>
    <xf numFmtId="0" fontId="45" fillId="0" borderId="9" xfId="6" applyFont="1" applyBorder="1" applyAlignment="1" applyProtection="1">
      <alignment horizontal="left" vertical="center" wrapText="1"/>
      <protection hidden="1"/>
    </xf>
    <xf numFmtId="0" fontId="27" fillId="3" borderId="43" xfId="6" applyFont="1" applyFill="1" applyBorder="1" applyAlignment="1" applyProtection="1">
      <alignment horizontal="center" vertical="center" wrapText="1"/>
      <protection hidden="1"/>
    </xf>
    <xf numFmtId="0" fontId="8" fillId="0" borderId="44" xfId="6" applyFont="1" applyBorder="1" applyAlignment="1" applyProtection="1">
      <alignment horizontal="left" vertical="center" wrapText="1"/>
      <protection hidden="1"/>
    </xf>
    <xf numFmtId="0" fontId="45" fillId="0" borderId="44" xfId="6" applyFont="1" applyBorder="1" applyAlignment="1" applyProtection="1">
      <alignment horizontal="left" vertical="center" wrapText="1"/>
      <protection hidden="1"/>
    </xf>
    <xf numFmtId="0" fontId="8" fillId="22" borderId="53" xfId="6" applyFont="1" applyFill="1" applyBorder="1" applyAlignment="1" applyProtection="1">
      <alignment horizontal="center" vertical="center" wrapText="1"/>
      <protection hidden="1"/>
    </xf>
    <xf numFmtId="0" fontId="18" fillId="3" borderId="54" xfId="6" applyFont="1" applyFill="1" applyBorder="1" applyAlignment="1" applyProtection="1">
      <alignment horizontal="center" vertical="center" wrapText="1"/>
      <protection hidden="1"/>
    </xf>
    <xf numFmtId="0" fontId="45" fillId="0" borderId="38" xfId="6" applyFont="1" applyBorder="1" applyAlignment="1" applyProtection="1">
      <alignment vertical="center" wrapText="1"/>
      <protection hidden="1"/>
    </xf>
    <xf numFmtId="0" fontId="45" fillId="3" borderId="38" xfId="6" applyFont="1" applyFill="1" applyBorder="1" applyAlignment="1" applyProtection="1">
      <alignment horizontal="left" vertical="center" wrapText="1"/>
      <protection hidden="1"/>
    </xf>
    <xf numFmtId="0" fontId="45" fillId="3" borderId="40" xfId="6" applyFont="1" applyFill="1" applyBorder="1" applyAlignment="1" applyProtection="1">
      <alignment horizontal="left" vertical="center" wrapText="1"/>
      <protection hidden="1"/>
    </xf>
    <xf numFmtId="0" fontId="18" fillId="3" borderId="41" xfId="6" applyFont="1" applyFill="1" applyBorder="1" applyAlignment="1" applyProtection="1">
      <alignment horizontal="center" vertical="center" wrapText="1"/>
      <protection hidden="1"/>
    </xf>
    <xf numFmtId="0" fontId="45" fillId="0" borderId="9" xfId="6" applyFont="1" applyBorder="1" applyAlignment="1" applyProtection="1">
      <alignment vertical="center" wrapText="1"/>
      <protection hidden="1"/>
    </xf>
    <xf numFmtId="0" fontId="45" fillId="3" borderId="9" xfId="6" applyFont="1" applyFill="1" applyBorder="1" applyAlignment="1" applyProtection="1">
      <alignment horizontal="left" vertical="center" wrapText="1"/>
      <protection hidden="1"/>
    </xf>
    <xf numFmtId="0" fontId="45" fillId="3" borderId="42" xfId="6" applyFont="1" applyFill="1" applyBorder="1" applyAlignment="1" applyProtection="1">
      <alignment horizontal="left" vertical="center" wrapText="1"/>
      <protection hidden="1"/>
    </xf>
    <xf numFmtId="0" fontId="18" fillId="3" borderId="43" xfId="6" applyFont="1" applyFill="1" applyBorder="1" applyAlignment="1" applyProtection="1">
      <alignment horizontal="center" vertical="center" wrapText="1"/>
      <protection hidden="1"/>
    </xf>
    <xf numFmtId="0" fontId="45" fillId="0" borderId="44" xfId="6" applyFont="1" applyBorder="1" applyAlignment="1" applyProtection="1">
      <alignment vertical="center" wrapText="1"/>
      <protection hidden="1"/>
    </xf>
    <xf numFmtId="0" fontId="45" fillId="3" borderId="44" xfId="6" applyFont="1" applyFill="1" applyBorder="1" applyAlignment="1" applyProtection="1">
      <alignment horizontal="left" vertical="center" wrapText="1"/>
      <protection hidden="1"/>
    </xf>
    <xf numFmtId="0" fontId="45" fillId="3" borderId="47" xfId="6" applyFont="1" applyFill="1" applyBorder="1" applyAlignment="1" applyProtection="1">
      <alignment horizontal="left" vertical="center" wrapText="1"/>
      <protection hidden="1"/>
    </xf>
    <xf numFmtId="0" fontId="45" fillId="0" borderId="0" xfId="6" applyFont="1" applyAlignment="1" applyProtection="1">
      <alignment vertical="center"/>
      <protection hidden="1"/>
    </xf>
    <xf numFmtId="0" fontId="45" fillId="0" borderId="0" xfId="6" applyFont="1" applyAlignment="1" applyProtection="1">
      <alignment horizontal="center" vertical="center"/>
      <protection hidden="1"/>
    </xf>
    <xf numFmtId="0" fontId="8" fillId="0" borderId="18" xfId="6" applyFont="1" applyBorder="1" applyAlignment="1" applyProtection="1">
      <alignment horizontal="left" vertical="center" wrapText="1"/>
      <protection hidden="1"/>
    </xf>
    <xf numFmtId="0" fontId="45" fillId="0" borderId="18" xfId="6" applyFont="1" applyBorder="1" applyAlignment="1" applyProtection="1">
      <alignment vertical="center" wrapText="1"/>
      <protection hidden="1"/>
    </xf>
    <xf numFmtId="0" fontId="8" fillId="22" borderId="57" xfId="6" applyFont="1" applyFill="1" applyBorder="1" applyAlignment="1" applyProtection="1">
      <alignment horizontal="center" vertical="center" wrapText="1"/>
      <protection hidden="1"/>
    </xf>
    <xf numFmtId="0" fontId="45" fillId="0" borderId="39" xfId="6" applyFont="1" applyBorder="1" applyAlignment="1" applyProtection="1">
      <alignment horizontal="left" vertical="center" wrapText="1"/>
      <protection hidden="1"/>
    </xf>
    <xf numFmtId="0" fontId="45" fillId="0" borderId="19" xfId="6" applyFont="1" applyBorder="1" applyAlignment="1" applyProtection="1">
      <alignment horizontal="left" vertical="center" wrapText="1"/>
      <protection hidden="1"/>
    </xf>
    <xf numFmtId="0" fontId="45" fillId="0" borderId="45" xfId="6" applyFont="1" applyBorder="1" applyAlignment="1" applyProtection="1">
      <alignment horizontal="left" vertical="center" wrapText="1"/>
      <protection hidden="1"/>
    </xf>
    <xf numFmtId="0" fontId="8" fillId="0" borderId="0" xfId="6" applyFont="1" applyAlignment="1" applyProtection="1">
      <alignment horizontal="center" vertical="center"/>
      <protection hidden="1"/>
    </xf>
    <xf numFmtId="0" fontId="8" fillId="0" borderId="0" xfId="6" applyFont="1" applyAlignment="1" applyProtection="1">
      <alignment horizontal="left" vertical="center" wrapText="1"/>
      <protection hidden="1"/>
    </xf>
    <xf numFmtId="0" fontId="45" fillId="0" borderId="0" xfId="6" applyFont="1" applyAlignment="1" applyProtection="1">
      <alignment horizontal="left" vertical="center" wrapText="1"/>
      <protection hidden="1"/>
    </xf>
    <xf numFmtId="0" fontId="8" fillId="11" borderId="0" xfId="9" applyFont="1" applyFill="1" applyAlignment="1">
      <alignment horizontal="center" vertical="top" wrapText="1"/>
    </xf>
    <xf numFmtId="0" fontId="47" fillId="10" borderId="9" xfId="9" applyFont="1" applyFill="1" applyBorder="1" applyAlignment="1">
      <alignment horizontal="center" vertical="center" wrapText="1"/>
    </xf>
    <xf numFmtId="0" fontId="33" fillId="11" borderId="0" xfId="9" applyFont="1" applyFill="1"/>
    <xf numFmtId="0" fontId="45" fillId="11" borderId="0" xfId="9" applyFont="1" applyFill="1" applyAlignment="1">
      <alignment horizontal="center" vertical="top" wrapText="1"/>
    </xf>
    <xf numFmtId="0" fontId="33" fillId="11" borderId="9" xfId="9" applyFont="1" applyFill="1" applyBorder="1" applyAlignment="1">
      <alignment horizontal="left" vertical="center" wrapText="1"/>
    </xf>
    <xf numFmtId="0" fontId="34" fillId="11" borderId="9" xfId="9" applyFont="1" applyFill="1" applyBorder="1" applyAlignment="1">
      <alignment horizontal="center" vertical="center" wrapText="1"/>
    </xf>
    <xf numFmtId="0" fontId="33" fillId="0" borderId="9" xfId="9" applyFont="1" applyBorder="1" applyAlignment="1">
      <alignment horizontal="left" vertical="center" wrapText="1"/>
    </xf>
    <xf numFmtId="0" fontId="33" fillId="0" borderId="9" xfId="9" quotePrefix="1" applyFont="1" applyBorder="1" applyAlignment="1">
      <alignment horizontal="left" vertical="center" wrapText="1"/>
    </xf>
    <xf numFmtId="0" fontId="33" fillId="0" borderId="15" xfId="9" applyFont="1" applyBorder="1" applyAlignment="1">
      <alignment horizontal="left" vertical="center" wrapText="1"/>
    </xf>
    <xf numFmtId="0" fontId="18" fillId="11" borderId="35" xfId="9" applyFont="1" applyFill="1" applyBorder="1" applyAlignment="1">
      <alignment vertical="center" wrapText="1"/>
    </xf>
    <xf numFmtId="0" fontId="18" fillId="11" borderId="58" xfId="9" applyFont="1" applyFill="1" applyBorder="1" applyAlignment="1">
      <alignment vertical="center" wrapText="1"/>
    </xf>
    <xf numFmtId="0" fontId="33" fillId="11" borderId="15" xfId="9" applyFont="1" applyFill="1" applyBorder="1" applyAlignment="1">
      <alignment vertical="center" wrapText="1"/>
    </xf>
    <xf numFmtId="0" fontId="34" fillId="0" borderId="9" xfId="9" applyFont="1" applyBorder="1" applyAlignment="1">
      <alignment horizontal="center" vertical="center" wrapText="1"/>
    </xf>
    <xf numFmtId="0" fontId="33" fillId="3" borderId="9" xfId="9" applyFont="1" applyFill="1" applyBorder="1" applyAlignment="1">
      <alignment horizontal="left" vertical="center" wrapText="1"/>
    </xf>
    <xf numFmtId="0" fontId="34" fillId="3" borderId="9" xfId="9" applyFont="1" applyFill="1" applyBorder="1" applyAlignment="1">
      <alignment horizontal="center" vertical="center" wrapText="1"/>
    </xf>
    <xf numFmtId="0" fontId="33" fillId="0" borderId="9" xfId="0" applyFont="1" applyBorder="1" applyAlignment="1">
      <alignment horizontal="left" vertical="center" wrapText="1"/>
    </xf>
    <xf numFmtId="0" fontId="34" fillId="11" borderId="9" xfId="0" applyFont="1" applyFill="1" applyBorder="1" applyAlignment="1">
      <alignment horizontal="center" vertical="center" wrapText="1"/>
    </xf>
    <xf numFmtId="0" fontId="33" fillId="11" borderId="9" xfId="9" applyFont="1" applyFill="1" applyBorder="1" applyAlignment="1">
      <alignment vertical="center" wrapText="1"/>
    </xf>
    <xf numFmtId="0" fontId="33" fillId="3" borderId="9" xfId="0" applyFont="1" applyFill="1" applyBorder="1" applyAlignment="1">
      <alignment horizontal="left" vertical="center" wrapText="1"/>
    </xf>
    <xf numFmtId="0" fontId="34" fillId="3" borderId="9" xfId="0" applyFont="1" applyFill="1" applyBorder="1" applyAlignment="1">
      <alignment horizontal="center" vertical="center" wrapText="1"/>
    </xf>
    <xf numFmtId="0" fontId="33" fillId="0" borderId="9" xfId="9" applyFont="1" applyBorder="1" applyAlignment="1">
      <alignment vertical="center" wrapText="1"/>
    </xf>
    <xf numFmtId="0" fontId="33" fillId="3" borderId="9" xfId="0" applyFont="1" applyFill="1" applyBorder="1" applyAlignment="1">
      <alignment vertical="center" wrapText="1"/>
    </xf>
    <xf numFmtId="0" fontId="33" fillId="3" borderId="9" xfId="9" applyFont="1" applyFill="1" applyBorder="1" applyAlignment="1">
      <alignment vertical="center" wrapText="1"/>
    </xf>
    <xf numFmtId="0" fontId="34" fillId="11" borderId="9" xfId="9" applyFont="1" applyFill="1" applyBorder="1" applyAlignment="1">
      <alignment horizontal="left" vertical="center" wrapText="1"/>
    </xf>
    <xf numFmtId="0" fontId="48" fillId="11" borderId="0" xfId="9" applyFont="1" applyFill="1"/>
    <xf numFmtId="0" fontId="33" fillId="11" borderId="0" xfId="9" applyFont="1" applyFill="1" applyAlignment="1">
      <alignment horizontal="left"/>
    </xf>
    <xf numFmtId="0" fontId="33" fillId="11" borderId="0" xfId="9" applyFont="1" applyFill="1" applyAlignment="1">
      <alignment horizontal="center"/>
    </xf>
    <xf numFmtId="0" fontId="37" fillId="0" borderId="48" xfId="0" applyFont="1" applyBorder="1" applyAlignment="1" applyProtection="1">
      <alignment horizontal="center"/>
      <protection locked="0"/>
    </xf>
    <xf numFmtId="0" fontId="37" fillId="0" borderId="0" xfId="0" applyFont="1" applyAlignment="1" applyProtection="1">
      <alignment horizontal="center"/>
      <protection locked="0"/>
    </xf>
    <xf numFmtId="0" fontId="29" fillId="3" borderId="9" xfId="0" applyFont="1" applyFill="1" applyBorder="1" applyAlignment="1" applyProtection="1">
      <alignment horizontal="center" vertical="center" wrapText="1" readingOrder="1"/>
      <protection locked="0"/>
    </xf>
    <xf numFmtId="0" fontId="29" fillId="3" borderId="9" xfId="0" applyFont="1" applyFill="1" applyBorder="1" applyAlignment="1" applyProtection="1">
      <alignment vertical="center" wrapText="1" readingOrder="1"/>
      <protection locked="0"/>
    </xf>
    <xf numFmtId="0" fontId="16" fillId="3" borderId="0" xfId="0" applyFont="1" applyFill="1" applyProtection="1">
      <protection locked="0"/>
    </xf>
    <xf numFmtId="0" fontId="52" fillId="18" borderId="9" xfId="9" applyFont="1" applyFill="1" applyBorder="1" applyAlignment="1">
      <alignment horizontal="center" vertical="center"/>
    </xf>
    <xf numFmtId="0" fontId="52" fillId="18" borderId="9" xfId="9" applyFont="1" applyFill="1" applyBorder="1" applyAlignment="1">
      <alignment horizontal="center" vertical="center" wrapText="1"/>
    </xf>
    <xf numFmtId="0" fontId="52" fillId="18" borderId="60" xfId="9" applyFont="1" applyFill="1" applyBorder="1" applyAlignment="1">
      <alignment horizontal="center" vertical="center" wrapText="1"/>
    </xf>
    <xf numFmtId="0" fontId="21" fillId="0" borderId="0" xfId="9"/>
    <xf numFmtId="0" fontId="53" fillId="0" borderId="0" xfId="9" applyFont="1"/>
    <xf numFmtId="0" fontId="21" fillId="0" borderId="9" xfId="9" applyBorder="1" applyAlignment="1">
      <alignment horizontal="center" vertical="center" wrapText="1"/>
    </xf>
    <xf numFmtId="0" fontId="21" fillId="0" borderId="18" xfId="9" applyBorder="1" applyAlignment="1">
      <alignment horizontal="center" vertical="center" wrapText="1"/>
    </xf>
    <xf numFmtId="0" fontId="53" fillId="0" borderId="15" xfId="9" applyFont="1" applyBorder="1" applyAlignment="1">
      <alignment horizontal="center" vertical="center" wrapText="1"/>
    </xf>
    <xf numFmtId="0" fontId="53" fillId="3" borderId="15" xfId="9" applyFont="1" applyFill="1" applyBorder="1" applyAlignment="1">
      <alignment horizontal="center" vertical="center" wrapText="1"/>
    </xf>
    <xf numFmtId="0" fontId="53" fillId="0" borderId="59" xfId="9" applyFont="1" applyBorder="1" applyAlignment="1">
      <alignment horizontal="center" vertical="center" wrapText="1"/>
    </xf>
    <xf numFmtId="0" fontId="21" fillId="3" borderId="9" xfId="9" applyFill="1" applyBorder="1" applyAlignment="1">
      <alignment horizontal="center" vertical="center" wrapText="1"/>
    </xf>
    <xf numFmtId="0" fontId="53" fillId="3" borderId="59" xfId="9" applyFont="1" applyFill="1" applyBorder="1" applyAlignment="1">
      <alignment horizontal="center" vertical="center" wrapText="1"/>
    </xf>
    <xf numFmtId="0" fontId="56" fillId="0" borderId="0" xfId="9" applyFont="1"/>
    <xf numFmtId="0" fontId="21" fillId="0" borderId="0" xfId="9" applyAlignment="1">
      <alignment horizontal="center" vertical="center" wrapText="1"/>
    </xf>
    <xf numFmtId="9" fontId="29" fillId="0" borderId="0" xfId="4" applyFont="1" applyFill="1" applyBorder="1" applyAlignment="1" applyProtection="1">
      <alignment horizontal="center" vertical="center" wrapText="1" readingOrder="1"/>
      <protection hidden="1"/>
    </xf>
    <xf numFmtId="0" fontId="30" fillId="25" borderId="0" xfId="0" applyFont="1" applyFill="1" applyAlignment="1" applyProtection="1">
      <alignment horizontal="center" vertical="center" wrapText="1" readingOrder="1"/>
      <protection locked="0"/>
    </xf>
    <xf numFmtId="0" fontId="20" fillId="27" borderId="9" xfId="9" applyFont="1" applyFill="1" applyBorder="1" applyAlignment="1">
      <alignment horizontal="center" vertical="center"/>
    </xf>
    <xf numFmtId="0" fontId="21" fillId="28" borderId="15" xfId="9" applyFill="1" applyBorder="1" applyAlignment="1">
      <alignment horizontal="center" vertical="center" wrapText="1"/>
    </xf>
    <xf numFmtId="0" fontId="57" fillId="22" borderId="15" xfId="9" applyFont="1" applyFill="1" applyBorder="1" applyAlignment="1">
      <alignment horizontal="center" vertical="center" wrapText="1"/>
    </xf>
    <xf numFmtId="0" fontId="54" fillId="28" borderId="15" xfId="9" applyFont="1" applyFill="1" applyBorder="1" applyAlignment="1">
      <alignment horizontal="center" vertical="center" wrapText="1"/>
    </xf>
    <xf numFmtId="0" fontId="21" fillId="0" borderId="0" xfId="9" applyAlignment="1">
      <alignment vertical="center"/>
    </xf>
    <xf numFmtId="0" fontId="58" fillId="22" borderId="15" xfId="9" applyFont="1" applyFill="1" applyBorder="1" applyAlignment="1">
      <alignment horizontal="center" vertical="center" wrapText="1"/>
    </xf>
    <xf numFmtId="0" fontId="59" fillId="22" borderId="15" xfId="9" applyFont="1" applyFill="1" applyBorder="1" applyAlignment="1">
      <alignment horizontal="center" vertical="center" wrapText="1"/>
    </xf>
    <xf numFmtId="0" fontId="58" fillId="22" borderId="59" xfId="9" applyFont="1" applyFill="1" applyBorder="1" applyAlignment="1">
      <alignment horizontal="center" vertical="center" wrapText="1"/>
    </xf>
    <xf numFmtId="0" fontId="59" fillId="29" borderId="15" xfId="9" applyFont="1" applyFill="1" applyBorder="1" applyAlignment="1">
      <alignment horizontal="center" vertical="center" wrapText="1"/>
    </xf>
    <xf numFmtId="0" fontId="58" fillId="29" borderId="15" xfId="9" applyFont="1" applyFill="1" applyBorder="1" applyAlignment="1">
      <alignment horizontal="center" vertical="center" wrapText="1"/>
    </xf>
    <xf numFmtId="0" fontId="58" fillId="29" borderId="59" xfId="9" applyFont="1" applyFill="1" applyBorder="1" applyAlignment="1">
      <alignment horizontal="center" vertical="center" wrapText="1"/>
    </xf>
    <xf numFmtId="0" fontId="21" fillId="0" borderId="0" xfId="9" applyAlignment="1">
      <alignment wrapText="1"/>
    </xf>
    <xf numFmtId="0" fontId="56" fillId="0" borderId="0" xfId="9" applyFont="1" applyAlignment="1">
      <alignment wrapText="1"/>
    </xf>
    <xf numFmtId="0" fontId="59" fillId="29" borderId="9" xfId="9" applyFont="1" applyFill="1" applyBorder="1" applyAlignment="1">
      <alignment horizontal="center" vertical="center" wrapText="1"/>
    </xf>
    <xf numFmtId="0" fontId="58" fillId="29" borderId="9" xfId="9" applyFont="1" applyFill="1" applyBorder="1" applyAlignment="1">
      <alignment horizontal="center" vertical="center" wrapText="1"/>
    </xf>
    <xf numFmtId="0" fontId="53" fillId="0" borderId="0" xfId="9" applyFont="1" applyAlignment="1">
      <alignment wrapText="1"/>
    </xf>
    <xf numFmtId="0" fontId="58" fillId="29" borderId="18" xfId="9" applyFont="1" applyFill="1" applyBorder="1" applyAlignment="1">
      <alignment horizontal="center" vertical="center" wrapText="1"/>
    </xf>
    <xf numFmtId="0" fontId="60" fillId="18" borderId="60" xfId="9" applyFont="1" applyFill="1" applyBorder="1" applyAlignment="1" applyProtection="1">
      <alignment horizontal="center" vertical="center" wrapText="1"/>
      <protection locked="0"/>
    </xf>
    <xf numFmtId="0" fontId="61" fillId="22" borderId="9" xfId="9" applyFont="1" applyFill="1" applyBorder="1" applyAlignment="1">
      <alignment horizontal="center" vertical="center" wrapText="1"/>
    </xf>
    <xf numFmtId="0" fontId="60" fillId="18" borderId="17" xfId="9" applyFont="1" applyFill="1" applyBorder="1" applyAlignment="1" applyProtection="1">
      <alignment horizontal="center" vertical="center" wrapText="1"/>
      <protection locked="0"/>
    </xf>
    <xf numFmtId="0" fontId="62" fillId="8" borderId="9" xfId="9" quotePrefix="1" applyFont="1" applyFill="1" applyBorder="1" applyAlignment="1">
      <alignment horizontal="left" vertical="center" wrapText="1"/>
    </xf>
    <xf numFmtId="0" fontId="63" fillId="8" borderId="9" xfId="9" applyFont="1" applyFill="1" applyBorder="1" applyAlignment="1">
      <alignment horizontal="center" vertical="center" wrapText="1"/>
    </xf>
    <xf numFmtId="0" fontId="60" fillId="18" borderId="0" xfId="9" applyFont="1" applyFill="1" applyAlignment="1" applyProtection="1">
      <alignment horizontal="center" vertical="center" wrapText="1"/>
      <protection locked="0"/>
    </xf>
    <xf numFmtId="0" fontId="16" fillId="8" borderId="9" xfId="9" applyFont="1" applyFill="1" applyBorder="1" applyAlignment="1" applyProtection="1">
      <alignment horizontal="left" vertical="center" wrapText="1"/>
      <protection locked="0"/>
    </xf>
    <xf numFmtId="0" fontId="47" fillId="18" borderId="0" xfId="9" applyFont="1" applyFill="1" applyAlignment="1">
      <alignment horizontal="center" vertical="center" wrapText="1"/>
    </xf>
    <xf numFmtId="0" fontId="47" fillId="18" borderId="60" xfId="9" applyFont="1" applyFill="1" applyBorder="1" applyAlignment="1">
      <alignment horizontal="center" vertical="center" wrapText="1"/>
    </xf>
    <xf numFmtId="0" fontId="64" fillId="18" borderId="0" xfId="0" applyFont="1" applyFill="1" applyAlignment="1" applyProtection="1">
      <alignment horizontal="center" vertical="center"/>
      <protection locked="0"/>
    </xf>
    <xf numFmtId="0" fontId="45" fillId="3" borderId="0" xfId="9" applyFont="1" applyFill="1" applyAlignment="1">
      <alignment horizontal="left" vertical="center" wrapText="1"/>
    </xf>
    <xf numFmtId="0" fontId="60" fillId="30" borderId="64" xfId="0" applyFont="1" applyFill="1" applyBorder="1" applyAlignment="1">
      <alignment horizontal="center" vertical="center"/>
    </xf>
    <xf numFmtId="0" fontId="7" fillId="14" borderId="64" xfId="0" applyFont="1" applyFill="1" applyBorder="1"/>
    <xf numFmtId="0" fontId="60" fillId="18" borderId="58" xfId="9" applyFont="1" applyFill="1" applyBorder="1" applyAlignment="1">
      <alignment horizontal="center" vertical="center" wrapText="1"/>
    </xf>
    <xf numFmtId="0" fontId="7" fillId="0" borderId="64" xfId="0" applyFont="1" applyBorder="1"/>
    <xf numFmtId="0" fontId="28" fillId="26" borderId="64" xfId="0" applyFont="1" applyFill="1" applyBorder="1"/>
    <xf numFmtId="0" fontId="62" fillId="8" borderId="9" xfId="9" applyFont="1" applyFill="1" applyBorder="1" applyAlignment="1">
      <alignment horizontal="left" vertical="center" wrapText="1"/>
    </xf>
    <xf numFmtId="0" fontId="62" fillId="8" borderId="9" xfId="9" applyFont="1" applyFill="1" applyBorder="1" applyAlignment="1">
      <alignment vertical="center" wrapText="1"/>
    </xf>
    <xf numFmtId="0" fontId="61" fillId="22" borderId="9" xfId="9" applyFont="1" applyFill="1" applyBorder="1" applyAlignment="1">
      <alignment vertical="center" wrapText="1"/>
    </xf>
    <xf numFmtId="0" fontId="63" fillId="8" borderId="9" xfId="9" applyFont="1" applyFill="1" applyBorder="1" applyAlignment="1">
      <alignment vertical="center" wrapText="1"/>
    </xf>
    <xf numFmtId="0" fontId="63" fillId="8" borderId="9" xfId="9" applyFont="1" applyFill="1" applyBorder="1" applyAlignment="1">
      <alignment horizontal="left" vertical="center" wrapText="1"/>
    </xf>
    <xf numFmtId="0" fontId="16" fillId="11" borderId="15" xfId="9" applyFont="1" applyFill="1" applyBorder="1" applyAlignment="1" applyProtection="1">
      <alignment horizontal="left" vertical="center" wrapText="1"/>
      <protection locked="0"/>
    </xf>
    <xf numFmtId="0" fontId="16" fillId="3" borderId="15" xfId="9" applyFont="1" applyFill="1" applyBorder="1" applyAlignment="1" applyProtection="1">
      <alignment horizontal="left" vertical="center" wrapText="1"/>
      <protection locked="0"/>
    </xf>
    <xf numFmtId="0" fontId="7" fillId="0" borderId="15" xfId="0" applyFont="1" applyBorder="1" applyAlignment="1" applyProtection="1">
      <alignment horizontal="left"/>
      <protection locked="0"/>
    </xf>
    <xf numFmtId="0" fontId="16" fillId="8" borderId="15" xfId="9" applyFont="1" applyFill="1" applyBorder="1" applyAlignment="1" applyProtection="1">
      <alignment horizontal="left" vertical="center" wrapText="1"/>
      <protection locked="0"/>
    </xf>
    <xf numFmtId="0" fontId="7" fillId="4" borderId="60" xfId="0" applyFont="1" applyFill="1" applyBorder="1" applyProtection="1">
      <protection locked="0"/>
    </xf>
    <xf numFmtId="0" fontId="16" fillId="11" borderId="59" xfId="9" applyFont="1" applyFill="1" applyBorder="1" applyAlignment="1" applyProtection="1">
      <alignment horizontal="left" vertical="center" wrapText="1"/>
      <protection locked="0"/>
    </xf>
    <xf numFmtId="0" fontId="16" fillId="13" borderId="60" xfId="9" applyFont="1" applyFill="1" applyBorder="1" applyAlignment="1" applyProtection="1">
      <alignment vertical="center" wrapText="1"/>
      <protection locked="0"/>
    </xf>
    <xf numFmtId="0" fontId="66" fillId="0" borderId="0" xfId="0" applyFont="1"/>
    <xf numFmtId="0" fontId="67" fillId="25" borderId="0" xfId="0" applyFont="1" applyFill="1" applyAlignment="1" applyProtection="1">
      <alignment horizontal="center" vertical="center" wrapText="1" readingOrder="1"/>
      <protection locked="0"/>
    </xf>
    <xf numFmtId="0" fontId="30" fillId="2" borderId="0" xfId="0" applyFont="1" applyFill="1" applyAlignment="1" applyProtection="1">
      <alignment vertical="center" wrapText="1" readingOrder="1"/>
      <protection locked="0"/>
    </xf>
    <xf numFmtId="0" fontId="7" fillId="0" borderId="0" xfId="0" applyFont="1" applyAlignment="1" applyProtection="1">
      <alignment horizontal="center"/>
      <protection locked="0"/>
    </xf>
    <xf numFmtId="0" fontId="67" fillId="2" borderId="0" xfId="0" applyFont="1" applyFill="1" applyAlignment="1" applyProtection="1">
      <alignment horizontal="center" vertical="center" wrapText="1" readingOrder="1"/>
      <protection locked="0"/>
    </xf>
    <xf numFmtId="0" fontId="69" fillId="2" borderId="0" xfId="0" applyFont="1" applyFill="1" applyAlignment="1" applyProtection="1">
      <alignment horizontal="center" vertical="center" wrapText="1" readingOrder="1"/>
      <protection locked="0"/>
    </xf>
    <xf numFmtId="0" fontId="70" fillId="0" borderId="0" xfId="0" applyFont="1" applyAlignment="1" applyProtection="1">
      <alignment horizontal="center" vertical="center" wrapText="1" readingOrder="1"/>
      <protection locked="0"/>
    </xf>
    <xf numFmtId="0" fontId="71" fillId="0" borderId="0" xfId="0" applyFont="1" applyAlignment="1" applyProtection="1">
      <alignment horizontal="center" vertical="center" wrapText="1" readingOrder="1"/>
      <protection locked="0"/>
    </xf>
    <xf numFmtId="0" fontId="67" fillId="3" borderId="0" xfId="0" applyFont="1" applyFill="1" applyAlignment="1" applyProtection="1">
      <alignment horizontal="center" vertical="center" wrapText="1" readingOrder="1"/>
      <protection locked="0"/>
    </xf>
    <xf numFmtId="0" fontId="30" fillId="3" borderId="0" xfId="0" applyFont="1" applyFill="1" applyAlignment="1" applyProtection="1">
      <alignment horizontal="center" vertical="center" wrapText="1" readingOrder="1"/>
      <protection locked="0"/>
    </xf>
    <xf numFmtId="0" fontId="30" fillId="0" borderId="0" xfId="0" applyFont="1" applyAlignment="1" applyProtection="1">
      <alignment vertical="center" wrapText="1" readingOrder="1"/>
      <protection locked="0"/>
    </xf>
    <xf numFmtId="0" fontId="67" fillId="3" borderId="3" xfId="0" applyFont="1" applyFill="1" applyBorder="1" applyAlignment="1" applyProtection="1">
      <alignment horizontal="center" vertical="center" wrapText="1" readingOrder="1"/>
      <protection locked="0"/>
    </xf>
    <xf numFmtId="0" fontId="30" fillId="3" borderId="3" xfId="0" applyFont="1" applyFill="1" applyBorder="1" applyAlignment="1" applyProtection="1">
      <alignment horizontal="center" vertical="center" wrapText="1" readingOrder="1"/>
      <protection locked="0"/>
    </xf>
    <xf numFmtId="0" fontId="30" fillId="0" borderId="3" xfId="0" applyFont="1" applyBorder="1" applyAlignment="1" applyProtection="1">
      <alignment vertical="center" wrapText="1" readingOrder="1"/>
      <protection locked="0"/>
    </xf>
    <xf numFmtId="0" fontId="39" fillId="20" borderId="2" xfId="0" applyFont="1" applyFill="1" applyBorder="1" applyAlignment="1" applyProtection="1">
      <alignment horizontal="right" vertical="center" wrapText="1" readingOrder="1"/>
      <protection locked="0"/>
    </xf>
    <xf numFmtId="0" fontId="39" fillId="20" borderId="66" xfId="0" applyFont="1" applyFill="1" applyBorder="1" applyAlignment="1" applyProtection="1">
      <alignment horizontal="right" vertical="center" wrapText="1" readingOrder="1"/>
      <protection locked="0"/>
    </xf>
    <xf numFmtId="0" fontId="36" fillId="0" borderId="0" xfId="0" applyFont="1" applyAlignment="1" applyProtection="1">
      <alignment horizontal="center" vertical="center" wrapText="1" readingOrder="1"/>
      <protection locked="0"/>
    </xf>
    <xf numFmtId="0" fontId="34" fillId="0" borderId="0" xfId="0" applyFont="1" applyProtection="1">
      <protection locked="0"/>
    </xf>
    <xf numFmtId="0" fontId="16" fillId="0" borderId="0" xfId="0" applyFont="1" applyAlignment="1" applyProtection="1">
      <alignment horizontal="center" vertical="center" readingOrder="1"/>
      <protection locked="0"/>
    </xf>
    <xf numFmtId="0" fontId="67" fillId="3" borderId="9" xfId="0" applyFont="1" applyFill="1" applyBorder="1" applyAlignment="1" applyProtection="1">
      <alignment horizontal="left" vertical="center" wrapText="1"/>
      <protection locked="0"/>
    </xf>
    <xf numFmtId="0" fontId="51" fillId="3" borderId="17" xfId="0" applyFont="1" applyFill="1" applyBorder="1" applyAlignment="1" applyProtection="1">
      <alignment horizontal="center" vertical="center" wrapText="1" readingOrder="1"/>
      <protection locked="0"/>
    </xf>
    <xf numFmtId="0" fontId="73" fillId="0" borderId="9"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readingOrder="1"/>
      <protection locked="0"/>
    </xf>
    <xf numFmtId="0" fontId="74" fillId="0" borderId="14" xfId="0" applyFont="1" applyBorder="1" applyAlignment="1" applyProtection="1">
      <alignment horizontal="center" vertical="center" wrapText="1" readingOrder="1"/>
      <protection locked="0"/>
    </xf>
    <xf numFmtId="0" fontId="29" fillId="0" borderId="17" xfId="0" applyFont="1" applyBorder="1" applyAlignment="1" applyProtection="1">
      <alignment horizontal="center" vertical="center" wrapText="1" readingOrder="1"/>
      <protection locked="0"/>
    </xf>
    <xf numFmtId="0" fontId="28" fillId="3" borderId="17" xfId="0" applyFont="1" applyFill="1" applyBorder="1" applyAlignment="1" applyProtection="1">
      <alignment horizontal="center" vertical="center" wrapText="1"/>
      <protection hidden="1"/>
    </xf>
    <xf numFmtId="0" fontId="60" fillId="32" borderId="9" xfId="0" applyFont="1" applyFill="1" applyBorder="1" applyAlignment="1" applyProtection="1">
      <alignment horizontal="center" vertical="center" wrapText="1" readingOrder="1"/>
      <protection locked="0"/>
    </xf>
    <xf numFmtId="0" fontId="60" fillId="33" borderId="9" xfId="0" applyFont="1" applyFill="1" applyBorder="1" applyAlignment="1" applyProtection="1">
      <alignment horizontal="center" vertical="center" wrapText="1" readingOrder="1"/>
      <protection locked="0"/>
    </xf>
    <xf numFmtId="0" fontId="75" fillId="0" borderId="0" xfId="0" applyFont="1" applyProtection="1">
      <protection locked="0"/>
    </xf>
    <xf numFmtId="9" fontId="75" fillId="0" borderId="0" xfId="0" applyNumberFormat="1" applyFont="1" applyProtection="1">
      <protection locked="0"/>
    </xf>
    <xf numFmtId="0" fontId="60" fillId="32" borderId="17" xfId="0" applyFont="1" applyFill="1" applyBorder="1" applyAlignment="1" applyProtection="1">
      <alignment horizontal="center" vertical="center" wrapText="1" readingOrder="1"/>
      <protection locked="0"/>
    </xf>
    <xf numFmtId="0" fontId="60" fillId="32" borderId="0" xfId="0" applyFont="1" applyFill="1" applyAlignment="1" applyProtection="1">
      <alignment horizontal="center" vertical="center" wrapText="1" readingOrder="1"/>
      <protection locked="0"/>
    </xf>
    <xf numFmtId="0" fontId="60" fillId="32" borderId="17" xfId="0" applyFont="1" applyFill="1" applyBorder="1" applyAlignment="1" applyProtection="1">
      <alignment horizontal="left" vertical="center" wrapText="1" readingOrder="1"/>
      <protection locked="0"/>
    </xf>
    <xf numFmtId="0" fontId="29" fillId="3" borderId="17" xfId="0" applyFont="1" applyFill="1" applyBorder="1" applyAlignment="1" applyProtection="1">
      <alignment horizontal="center" vertical="center" wrapText="1" readingOrder="1"/>
      <protection locked="0"/>
    </xf>
    <xf numFmtId="9" fontId="16" fillId="0" borderId="0" xfId="4" quotePrefix="1" applyFont="1" applyBorder="1" applyAlignment="1" applyProtection="1">
      <alignment horizontal="center" vertical="center" wrapText="1"/>
      <protection locked="0"/>
    </xf>
    <xf numFmtId="0" fontId="60" fillId="33" borderId="17" xfId="0" applyFont="1" applyFill="1" applyBorder="1" applyAlignment="1" applyProtection="1">
      <alignment horizontal="center" vertical="center" wrapText="1" readingOrder="1"/>
      <protection locked="0"/>
    </xf>
    <xf numFmtId="0" fontId="15" fillId="32" borderId="9" xfId="0" applyFont="1" applyFill="1" applyBorder="1" applyAlignment="1" applyProtection="1">
      <alignment horizontal="center" vertical="center" wrapText="1" readingOrder="1"/>
      <protection locked="0"/>
    </xf>
    <xf numFmtId="0" fontId="15" fillId="32" borderId="17" xfId="0" applyFont="1" applyFill="1" applyBorder="1" applyAlignment="1" applyProtection="1">
      <alignment horizontal="center" vertical="center" wrapText="1" readingOrder="1"/>
      <protection locked="0"/>
    </xf>
    <xf numFmtId="0" fontId="15" fillId="23" borderId="0" xfId="0" applyFont="1" applyFill="1" applyAlignment="1" applyProtection="1">
      <alignment horizontal="center" vertical="center" wrapText="1" readingOrder="1"/>
      <protection locked="0"/>
    </xf>
    <xf numFmtId="0" fontId="29" fillId="3" borderId="17" xfId="0" applyFont="1" applyFill="1" applyBorder="1" applyAlignment="1" applyProtection="1">
      <alignment horizontal="left" vertical="center" wrapText="1" readingOrder="1"/>
      <protection locked="0"/>
    </xf>
    <xf numFmtId="0" fontId="15" fillId="32" borderId="0" xfId="0" applyFont="1" applyFill="1" applyAlignment="1" applyProtection="1">
      <alignment horizontal="center" vertical="center" wrapText="1" readingOrder="1"/>
      <protection locked="0"/>
    </xf>
    <xf numFmtId="9" fontId="29" fillId="0" borderId="10" xfId="4" applyFont="1" applyFill="1" applyBorder="1" applyAlignment="1" applyProtection="1">
      <alignment horizontal="center" vertical="center" wrapText="1" readingOrder="1"/>
      <protection hidden="1"/>
    </xf>
    <xf numFmtId="0" fontId="74" fillId="0" borderId="9" xfId="0" applyFont="1" applyBorder="1" applyAlignment="1" applyProtection="1">
      <alignment horizontal="center" vertical="center" wrapText="1" readingOrder="1"/>
      <protection locked="0"/>
    </xf>
    <xf numFmtId="0" fontId="29" fillId="3" borderId="9" xfId="0" applyFont="1" applyFill="1" applyBorder="1" applyAlignment="1" applyProtection="1">
      <alignment horizontal="left" vertical="center" wrapText="1" readingOrder="1"/>
      <protection locked="0"/>
    </xf>
    <xf numFmtId="0" fontId="73" fillId="3" borderId="9" xfId="0" applyFont="1" applyFill="1" applyBorder="1" applyAlignment="1" applyProtection="1">
      <alignment horizontal="center" vertical="center" wrapText="1"/>
      <protection locked="0"/>
    </xf>
    <xf numFmtId="0" fontId="29" fillId="0" borderId="16" xfId="0" applyFont="1" applyBorder="1" applyAlignment="1" applyProtection="1">
      <alignment vertical="center" wrapText="1" readingOrder="1"/>
      <protection locked="0"/>
    </xf>
    <xf numFmtId="0" fontId="16" fillId="0" borderId="0" xfId="0" applyFont="1" applyAlignment="1" applyProtection="1">
      <alignment horizontal="center"/>
      <protection locked="0"/>
    </xf>
    <xf numFmtId="0" fontId="34" fillId="3" borderId="0" xfId="0" applyFont="1" applyFill="1" applyAlignment="1" applyProtection="1">
      <alignment horizontal="center" wrapText="1"/>
      <protection locked="0"/>
    </xf>
    <xf numFmtId="0" fontId="16" fillId="3" borderId="0" xfId="0" applyFont="1" applyFill="1" applyAlignment="1" applyProtection="1">
      <alignment horizontal="center"/>
      <protection locked="0"/>
    </xf>
    <xf numFmtId="0" fontId="16" fillId="0" borderId="0" xfId="0" applyFont="1" applyAlignment="1" applyProtection="1">
      <alignment wrapText="1"/>
      <protection locked="0"/>
    </xf>
    <xf numFmtId="0" fontId="77" fillId="0" borderId="9" xfId="0" applyFont="1" applyBorder="1" applyAlignment="1">
      <alignment vertical="center" wrapText="1"/>
    </xf>
    <xf numFmtId="0" fontId="0" fillId="0" borderId="0" xfId="0" applyAlignment="1">
      <alignment horizontal="center" vertical="center"/>
    </xf>
    <xf numFmtId="0" fontId="77" fillId="0" borderId="18" xfId="0" applyFont="1" applyBorder="1" applyAlignment="1">
      <alignment vertical="center" wrapText="1"/>
    </xf>
    <xf numFmtId="0" fontId="80" fillId="0" borderId="9" xfId="0" applyFont="1" applyBorder="1" applyAlignment="1">
      <alignment vertical="center"/>
    </xf>
    <xf numFmtId="0" fontId="79" fillId="0" borderId="0" xfId="0" applyFont="1" applyAlignment="1">
      <alignment horizontal="left" vertical="center" wrapText="1"/>
    </xf>
    <xf numFmtId="0" fontId="81" fillId="10" borderId="36" xfId="12" applyFont="1" applyFill="1" applyBorder="1" applyAlignment="1">
      <alignment horizontal="center" vertical="center" wrapText="1"/>
    </xf>
    <xf numFmtId="0" fontId="81" fillId="10" borderId="72" xfId="12" applyFont="1" applyFill="1" applyBorder="1" applyAlignment="1">
      <alignment horizontal="center" vertical="center" wrapText="1"/>
    </xf>
    <xf numFmtId="0" fontId="82" fillId="4" borderId="9" xfId="12" applyFont="1" applyFill="1" applyBorder="1" applyAlignment="1">
      <alignment horizontal="center" vertical="center" wrapText="1"/>
    </xf>
    <xf numFmtId="0" fontId="1" fillId="0" borderId="0" xfId="12"/>
    <xf numFmtId="0" fontId="0" fillId="0" borderId="18" xfId="0" applyBorder="1" applyAlignment="1" applyProtection="1">
      <alignment horizontal="center" vertical="center" wrapText="1" readingOrder="1"/>
      <protection locked="0"/>
    </xf>
    <xf numFmtId="0" fontId="0" fillId="0" borderId="17" xfId="0" applyBorder="1" applyAlignment="1" applyProtection="1">
      <alignment horizontal="center" vertical="center" wrapText="1" readingOrder="1"/>
      <protection locked="0"/>
    </xf>
    <xf numFmtId="0" fontId="0" fillId="0" borderId="58" xfId="0" applyBorder="1" applyAlignment="1" applyProtection="1">
      <alignment horizontal="center" vertical="center" wrapText="1" readingOrder="1"/>
      <protection locked="0"/>
    </xf>
    <xf numFmtId="0" fontId="0" fillId="0" borderId="9" xfId="0" applyBorder="1" applyAlignment="1" applyProtection="1">
      <alignment horizontal="left" vertical="center" wrapText="1"/>
      <protection locked="0"/>
    </xf>
    <xf numFmtId="0" fontId="0" fillId="0" borderId="9" xfId="0" applyBorder="1" applyAlignment="1" applyProtection="1">
      <alignment horizontal="center" vertical="center" wrapText="1" readingOrder="1"/>
      <protection locked="0"/>
    </xf>
    <xf numFmtId="0" fontId="83" fillId="0" borderId="9" xfId="12" applyFont="1" applyBorder="1" applyAlignment="1">
      <alignment horizontal="left" vertical="center" wrapText="1"/>
    </xf>
    <xf numFmtId="0" fontId="1" fillId="0" borderId="0" xfId="12" applyAlignment="1">
      <alignment wrapText="1"/>
    </xf>
    <xf numFmtId="0" fontId="1" fillId="0" borderId="0" xfId="12" applyAlignment="1">
      <alignment horizontal="left" wrapText="1"/>
    </xf>
    <xf numFmtId="0" fontId="65" fillId="0" borderId="9" xfId="12" applyFont="1" applyBorder="1" applyAlignment="1">
      <alignment vertical="center" wrapText="1"/>
    </xf>
    <xf numFmtId="0" fontId="83" fillId="0" borderId="19" xfId="12" applyFont="1" applyBorder="1" applyAlignment="1">
      <alignment horizontal="center" vertical="center" wrapText="1"/>
    </xf>
    <xf numFmtId="0" fontId="83" fillId="0" borderId="9" xfId="12" applyFont="1" applyBorder="1" applyAlignment="1">
      <alignment horizontal="center" vertical="center" wrapText="1"/>
    </xf>
    <xf numFmtId="0" fontId="68" fillId="0" borderId="0" xfId="0" applyFont="1" applyAlignment="1" applyProtection="1">
      <alignment horizontal="center" vertical="center" wrapText="1"/>
      <protection locked="0"/>
    </xf>
    <xf numFmtId="0" fontId="68" fillId="3" borderId="0" xfId="0" applyFont="1" applyFill="1" applyAlignment="1" applyProtection="1">
      <alignment horizontal="center" vertical="center" wrapText="1"/>
      <protection locked="0"/>
    </xf>
    <xf numFmtId="0" fontId="39" fillId="18" borderId="0" xfId="0" applyFont="1" applyFill="1" applyAlignment="1" applyProtection="1">
      <alignment horizontal="center" vertical="center" wrapText="1"/>
      <protection locked="0"/>
    </xf>
    <xf numFmtId="49" fontId="27" fillId="0" borderId="0" xfId="0" applyNumberFormat="1" applyFont="1" applyAlignment="1" applyProtection="1">
      <alignment horizontal="center" vertical="center" wrapText="1"/>
      <protection locked="0"/>
    </xf>
    <xf numFmtId="0" fontId="74" fillId="3" borderId="17" xfId="0" applyFont="1" applyFill="1" applyBorder="1" applyAlignment="1" applyProtection="1">
      <alignment horizontal="center" vertical="center" wrapText="1" readingOrder="1"/>
      <protection locked="0"/>
    </xf>
    <xf numFmtId="0" fontId="74" fillId="3" borderId="14" xfId="0" applyFont="1" applyFill="1" applyBorder="1" applyAlignment="1" applyProtection="1">
      <alignment horizontal="center" vertical="center" wrapText="1" readingOrder="1"/>
      <protection locked="0"/>
    </xf>
    <xf numFmtId="0" fontId="28" fillId="3" borderId="17" xfId="0" applyFont="1" applyFill="1" applyBorder="1" applyAlignment="1" applyProtection="1">
      <alignment horizontal="center" vertical="center" wrapText="1"/>
      <protection locked="0"/>
    </xf>
    <xf numFmtId="0" fontId="74" fillId="3" borderId="9" xfId="0" applyFont="1" applyFill="1" applyBorder="1" applyAlignment="1" applyProtection="1">
      <alignment horizontal="center" vertical="center" wrapText="1" readingOrder="1"/>
      <protection locked="0"/>
    </xf>
    <xf numFmtId="0" fontId="28" fillId="3" borderId="9" xfId="0" applyFont="1" applyFill="1" applyBorder="1" applyAlignment="1" applyProtection="1">
      <alignment horizontal="center" vertical="center" wrapText="1"/>
      <protection locked="0"/>
    </xf>
    <xf numFmtId="0" fontId="16" fillId="0" borderId="9" xfId="0" applyFont="1" applyBorder="1" applyAlignment="1" applyProtection="1">
      <alignment horizontal="center" vertical="center"/>
      <protection locked="0"/>
    </xf>
    <xf numFmtId="0" fontId="0" fillId="3" borderId="18" xfId="0" applyFill="1" applyBorder="1" applyAlignment="1" applyProtection="1">
      <alignment horizontal="center" vertical="center" wrapText="1" readingOrder="1"/>
      <protection locked="0"/>
    </xf>
    <xf numFmtId="0" fontId="0" fillId="3" borderId="9" xfId="0" applyFill="1" applyBorder="1" applyAlignment="1" applyProtection="1">
      <alignment horizontal="left" vertical="center" wrapText="1"/>
      <protection locked="0"/>
    </xf>
    <xf numFmtId="0" fontId="0" fillId="3" borderId="17" xfId="0" applyFill="1" applyBorder="1" applyAlignment="1" applyProtection="1">
      <alignment horizontal="center" vertical="center" wrapText="1" readingOrder="1"/>
      <protection locked="0"/>
    </xf>
    <xf numFmtId="0" fontId="0" fillId="3" borderId="9" xfId="0" applyFill="1" applyBorder="1" applyAlignment="1" applyProtection="1">
      <alignment horizontal="center" vertical="center" wrapText="1" readingOrder="1"/>
      <protection locked="0"/>
    </xf>
    <xf numFmtId="0" fontId="0" fillId="3" borderId="58" xfId="0" applyFill="1" applyBorder="1" applyAlignment="1" applyProtection="1">
      <alignment horizontal="center" vertical="center" wrapText="1" readingOrder="1"/>
      <protection locked="0"/>
    </xf>
    <xf numFmtId="0" fontId="34" fillId="32" borderId="17" xfId="0" applyFont="1" applyFill="1" applyBorder="1" applyAlignment="1" applyProtection="1">
      <alignment horizontal="left" vertical="center" wrapText="1" readingOrder="1"/>
      <protection locked="0"/>
    </xf>
    <xf numFmtId="0" fontId="0" fillId="3" borderId="18" xfId="0" applyFill="1" applyBorder="1" applyAlignment="1" applyProtection="1">
      <alignment horizontal="center" vertical="center" wrapText="1"/>
      <protection locked="0"/>
    </xf>
    <xf numFmtId="0" fontId="0" fillId="0" borderId="19" xfId="0" applyBorder="1"/>
    <xf numFmtId="0" fontId="0" fillId="0" borderId="16" xfId="0" applyBorder="1"/>
    <xf numFmtId="0" fontId="0" fillId="3" borderId="9" xfId="0" applyFill="1" applyBorder="1" applyAlignment="1" applyProtection="1">
      <alignment horizontal="center" vertical="center" wrapText="1"/>
      <protection locked="0"/>
    </xf>
    <xf numFmtId="0" fontId="0" fillId="3" borderId="19" xfId="0" applyFill="1" applyBorder="1"/>
    <xf numFmtId="0" fontId="0" fillId="3" borderId="15" xfId="0" applyFill="1" applyBorder="1"/>
    <xf numFmtId="0" fontId="0" fillId="0" borderId="9" xfId="0" applyBorder="1" applyAlignment="1" applyProtection="1">
      <alignment horizontal="center" vertical="center" wrapText="1"/>
      <protection locked="0"/>
    </xf>
    <xf numFmtId="0" fontId="0" fillId="3" borderId="16" xfId="0" applyFill="1" applyBorder="1" applyAlignment="1">
      <alignment horizontal="center"/>
    </xf>
    <xf numFmtId="0" fontId="67" fillId="0" borderId="9" xfId="0" applyFont="1" applyBorder="1" applyAlignment="1" applyProtection="1">
      <alignment horizontal="left" vertical="center" wrapText="1"/>
      <protection locked="0"/>
    </xf>
    <xf numFmtId="0" fontId="29" fillId="0" borderId="9" xfId="0" applyFont="1" applyBorder="1" applyAlignment="1" applyProtection="1">
      <alignment horizontal="center" vertical="center"/>
      <protection locked="0"/>
    </xf>
    <xf numFmtId="0" fontId="28" fillId="0" borderId="9" xfId="0" applyFont="1" applyBorder="1" applyAlignment="1" applyProtection="1">
      <alignment horizontal="center" vertical="center" wrapText="1"/>
      <protection locked="0"/>
    </xf>
    <xf numFmtId="0" fontId="29" fillId="3" borderId="18" xfId="0" applyFont="1" applyFill="1" applyBorder="1" applyAlignment="1" applyProtection="1">
      <alignment horizontal="left" vertical="center" wrapText="1" readingOrder="1"/>
      <protection locked="0"/>
    </xf>
    <xf numFmtId="0" fontId="29" fillId="3" borderId="9" xfId="0" applyFont="1" applyFill="1" applyBorder="1" applyAlignment="1" applyProtection="1">
      <alignment horizontal="justify" vertical="center" wrapText="1" readingOrder="1"/>
      <protection locked="0"/>
    </xf>
    <xf numFmtId="0" fontId="29" fillId="3" borderId="17" xfId="0" applyFont="1" applyFill="1" applyBorder="1" applyAlignment="1" applyProtection="1">
      <alignment horizontal="justify" vertical="center" wrapText="1" readingOrder="1"/>
      <protection locked="0"/>
    </xf>
    <xf numFmtId="9" fontId="16" fillId="0" borderId="17" xfId="4" quotePrefix="1" applyFont="1" applyBorder="1" applyAlignment="1" applyProtection="1">
      <alignment horizontal="center" vertical="center" wrapText="1"/>
      <protection locked="0"/>
    </xf>
    <xf numFmtId="9" fontId="29" fillId="0" borderId="17" xfId="4" applyFont="1" applyFill="1" applyBorder="1" applyAlignment="1" applyProtection="1">
      <alignment horizontal="center" vertical="center" wrapText="1" readingOrder="1"/>
      <protection hidden="1"/>
    </xf>
    <xf numFmtId="0" fontId="87" fillId="23" borderId="9" xfId="0" applyFont="1" applyFill="1" applyBorder="1" applyAlignment="1" applyProtection="1">
      <alignment horizontal="center" vertical="center" wrapText="1" readingOrder="1"/>
      <protection locked="0"/>
    </xf>
    <xf numFmtId="0" fontId="88" fillId="3" borderId="14" xfId="0" applyFont="1" applyFill="1" applyBorder="1" applyAlignment="1" applyProtection="1">
      <alignment horizontal="center" vertical="center" wrapText="1" readingOrder="1"/>
      <protection locked="0"/>
    </xf>
    <xf numFmtId="0" fontId="88" fillId="3" borderId="17" xfId="0" applyFont="1" applyFill="1" applyBorder="1" applyAlignment="1" applyProtection="1">
      <alignment horizontal="center" vertical="center" wrapText="1" readingOrder="1"/>
      <protection locked="0"/>
    </xf>
    <xf numFmtId="0" fontId="89" fillId="3" borderId="9" xfId="0" applyFont="1" applyFill="1" applyBorder="1" applyAlignment="1" applyProtection="1">
      <alignment horizontal="left" vertical="center" wrapText="1" readingOrder="1"/>
      <protection locked="0"/>
    </xf>
    <xf numFmtId="0" fontId="34" fillId="3" borderId="9" xfId="0" applyFont="1" applyFill="1" applyBorder="1" applyAlignment="1" applyProtection="1">
      <alignment horizontal="left" vertical="center" wrapText="1"/>
      <protection locked="0"/>
    </xf>
    <xf numFmtId="0" fontId="34" fillId="0" borderId="9" xfId="0" applyFont="1" applyBorder="1" applyAlignment="1" applyProtection="1">
      <alignment horizontal="left" vertical="center" wrapText="1"/>
      <protection locked="0"/>
    </xf>
    <xf numFmtId="0" fontId="29" fillId="0" borderId="9" xfId="0" applyFont="1" applyBorder="1" applyAlignment="1" applyProtection="1">
      <alignment horizontal="left" vertical="center" wrapText="1" readingOrder="1"/>
      <protection locked="0"/>
    </xf>
    <xf numFmtId="0" fontId="65" fillId="3" borderId="18" xfId="0" applyFont="1" applyFill="1" applyBorder="1" applyAlignment="1" applyProtection="1">
      <alignment horizontal="center" vertical="center" wrapText="1"/>
      <protection locked="0"/>
    </xf>
    <xf numFmtId="0" fontId="65" fillId="3" borderId="58" xfId="0" applyFont="1" applyFill="1" applyBorder="1" applyAlignment="1" applyProtection="1">
      <alignment horizontal="center" vertical="center" wrapText="1"/>
      <protection locked="0"/>
    </xf>
    <xf numFmtId="0" fontId="65" fillId="3" borderId="17" xfId="0" applyFont="1" applyFill="1" applyBorder="1" applyAlignment="1" applyProtection="1">
      <alignment horizontal="center" vertical="center" wrapText="1"/>
      <protection locked="0"/>
    </xf>
    <xf numFmtId="0" fontId="0" fillId="0" borderId="18" xfId="0" applyBorder="1" applyAlignment="1">
      <alignment horizontal="center" wrapText="1"/>
    </xf>
    <xf numFmtId="0" fontId="0" fillId="0" borderId="58"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78" fillId="0" borderId="11" xfId="0" applyFont="1" applyBorder="1" applyAlignment="1">
      <alignment horizontal="center" vertical="center" wrapText="1"/>
    </xf>
    <xf numFmtId="0" fontId="78" fillId="0" borderId="59" xfId="0" applyFont="1" applyBorder="1" applyAlignment="1">
      <alignment horizontal="center" vertical="center" wrapText="1"/>
    </xf>
    <xf numFmtId="0" fontId="78" fillId="0" borderId="12" xfId="0" applyFont="1" applyBorder="1" applyAlignment="1">
      <alignment horizontal="center" vertical="center" wrapText="1"/>
    </xf>
    <xf numFmtId="0" fontId="78" fillId="0" borderId="13" xfId="0" applyFont="1" applyBorder="1" applyAlignment="1">
      <alignment horizontal="center" vertical="center" wrapText="1"/>
    </xf>
    <xf numFmtId="0" fontId="78" fillId="0" borderId="60" xfId="0" applyFont="1" applyBorder="1" applyAlignment="1">
      <alignment horizontal="center" vertical="center" wrapText="1"/>
    </xf>
    <xf numFmtId="0" fontId="78" fillId="0" borderId="14" xfId="0" applyFont="1" applyBorder="1" applyAlignment="1">
      <alignment horizontal="center" vertical="center" wrapText="1"/>
    </xf>
    <xf numFmtId="0" fontId="79" fillId="0" borderId="9" xfId="0" applyFont="1" applyBorder="1" applyAlignment="1">
      <alignment horizontal="left" vertical="center" wrapText="1"/>
    </xf>
    <xf numFmtId="0" fontId="0" fillId="0" borderId="9" xfId="0" applyBorder="1" applyAlignment="1">
      <alignment horizontal="center" vertical="center" wrapText="1"/>
    </xf>
    <xf numFmtId="0" fontId="65" fillId="3" borderId="9" xfId="0" applyFont="1" applyFill="1" applyBorder="1" applyAlignment="1" applyProtection="1">
      <alignment horizontal="center" vertical="center" wrapText="1" readingOrder="1"/>
      <protection locked="0"/>
    </xf>
    <xf numFmtId="0" fontId="49" fillId="3" borderId="18" xfId="0" applyFont="1" applyFill="1" applyBorder="1" applyAlignment="1" applyProtection="1">
      <alignment horizontal="center" vertical="center" wrapText="1"/>
      <protection locked="0"/>
    </xf>
    <xf numFmtId="0" fontId="49" fillId="3" borderId="58" xfId="0" applyFont="1" applyFill="1" applyBorder="1" applyAlignment="1" applyProtection="1">
      <alignment horizontal="center" vertical="center" wrapText="1"/>
      <protection locked="0"/>
    </xf>
    <xf numFmtId="0" fontId="0" fillId="3" borderId="18" xfId="0" applyFill="1" applyBorder="1" applyAlignment="1" applyProtection="1">
      <alignment horizontal="center" vertical="center" wrapText="1"/>
      <protection locked="0"/>
    </xf>
    <xf numFmtId="0" fontId="0" fillId="3" borderId="58" xfId="0" applyFill="1" applyBorder="1" applyAlignment="1" applyProtection="1">
      <alignment horizontal="center" vertical="center" wrapText="1"/>
      <protection locked="0"/>
    </xf>
    <xf numFmtId="0" fontId="65" fillId="3" borderId="9" xfId="0" applyFont="1" applyFill="1" applyBorder="1" applyAlignment="1" applyProtection="1">
      <alignment horizontal="center" vertical="center" wrapText="1"/>
      <protection locked="0"/>
    </xf>
    <xf numFmtId="0" fontId="0" fillId="3" borderId="18" xfId="0" applyFill="1" applyBorder="1" applyAlignment="1" applyProtection="1">
      <alignment horizontal="center" vertical="center" wrapText="1" readingOrder="1"/>
      <protection locked="0"/>
    </xf>
    <xf numFmtId="0" fontId="0" fillId="3" borderId="17" xfId="0" applyFill="1" applyBorder="1" applyAlignment="1" applyProtection="1">
      <alignment horizontal="center" vertical="center" wrapText="1" readingOrder="1"/>
      <protection locked="0"/>
    </xf>
    <xf numFmtId="0" fontId="0" fillId="3" borderId="58" xfId="0" applyFill="1" applyBorder="1" applyAlignment="1" applyProtection="1">
      <alignment horizontal="center" vertical="center" wrapText="1" readingOrder="1"/>
      <protection locked="0"/>
    </xf>
    <xf numFmtId="0" fontId="0" fillId="3" borderId="17" xfId="0" applyFill="1" applyBorder="1" applyAlignment="1" applyProtection="1">
      <alignment horizontal="center" vertical="center" wrapText="1"/>
      <protection locked="0"/>
    </xf>
    <xf numFmtId="0" fontId="0" fillId="3" borderId="9" xfId="0" applyFill="1" applyBorder="1" applyAlignment="1" applyProtection="1">
      <alignment horizontal="center" vertical="center" wrapText="1" readingOrder="1"/>
      <protection locked="0"/>
    </xf>
    <xf numFmtId="0" fontId="49" fillId="3" borderId="17" xfId="0" applyFont="1" applyFill="1" applyBorder="1" applyAlignment="1" applyProtection="1">
      <alignment horizontal="center" vertical="center" wrapText="1"/>
      <protection locked="0"/>
    </xf>
    <xf numFmtId="0" fontId="0" fillId="0" borderId="18" xfId="0" applyBorder="1" applyAlignment="1" applyProtection="1">
      <alignment horizontal="center" vertical="center" wrapText="1" readingOrder="1"/>
      <protection locked="0"/>
    </xf>
    <xf numFmtId="0" fontId="0" fillId="0" borderId="58" xfId="0" applyBorder="1" applyAlignment="1" applyProtection="1">
      <alignment horizontal="center" vertical="center" wrapText="1" readingOrder="1"/>
      <protection locked="0"/>
    </xf>
    <xf numFmtId="0" fontId="0" fillId="0" borderId="17" xfId="0" applyBorder="1" applyAlignment="1" applyProtection="1">
      <alignment horizontal="center" vertical="center" wrapText="1" readingOrder="1"/>
      <protection locked="0"/>
    </xf>
    <xf numFmtId="0" fontId="0" fillId="0" borderId="18" xfId="0" applyBorder="1" applyAlignment="1" applyProtection="1">
      <alignment horizontal="center" vertical="center" wrapText="1"/>
      <protection locked="0"/>
    </xf>
    <xf numFmtId="0" fontId="0" fillId="0" borderId="58"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65" fillId="3" borderId="9" xfId="0" applyFont="1" applyFill="1" applyBorder="1" applyAlignment="1" applyProtection="1">
      <alignment horizontal="center" vertical="center"/>
      <protection locked="0"/>
    </xf>
    <xf numFmtId="0" fontId="0" fillId="3" borderId="9" xfId="0" applyFill="1" applyBorder="1" applyAlignment="1" applyProtection="1">
      <alignment horizontal="center" vertical="center" wrapText="1"/>
      <protection locked="0"/>
    </xf>
    <xf numFmtId="0" fontId="86" fillId="3" borderId="9" xfId="0" applyFont="1" applyFill="1" applyBorder="1" applyAlignment="1" applyProtection="1">
      <alignment horizontal="center" vertical="center" wrapText="1"/>
      <protection locked="0"/>
    </xf>
    <xf numFmtId="0" fontId="28" fillId="3" borderId="9" xfId="0" applyFont="1" applyFill="1" applyBorder="1" applyAlignment="1" applyProtection="1">
      <alignment horizontal="center" vertical="center" wrapText="1" readingOrder="1"/>
      <protection locked="0"/>
    </xf>
    <xf numFmtId="0" fontId="85" fillId="0" borderId="9" xfId="0" applyFont="1" applyBorder="1" applyAlignment="1">
      <alignment horizontal="center" vertical="center" textRotation="90" wrapText="1"/>
    </xf>
    <xf numFmtId="0" fontId="84" fillId="15" borderId="36" xfId="0" applyFont="1" applyFill="1" applyBorder="1" applyAlignment="1" applyProtection="1">
      <alignment horizontal="center" vertical="center" wrapText="1" readingOrder="1"/>
      <protection locked="0"/>
    </xf>
    <xf numFmtId="0" fontId="84" fillId="15" borderId="50" xfId="0" applyFont="1" applyFill="1" applyBorder="1" applyAlignment="1" applyProtection="1">
      <alignment horizontal="center" vertical="center" wrapText="1" readingOrder="1"/>
      <protection locked="0"/>
    </xf>
    <xf numFmtId="0" fontId="84" fillId="16" borderId="36" xfId="0" applyFont="1" applyFill="1" applyBorder="1" applyAlignment="1" applyProtection="1">
      <alignment horizontal="center" vertical="center" wrapText="1" readingOrder="1"/>
      <protection locked="0"/>
    </xf>
    <xf numFmtId="0" fontId="84" fillId="16" borderId="70" xfId="0" applyFont="1" applyFill="1" applyBorder="1" applyAlignment="1" applyProtection="1">
      <alignment horizontal="center" vertical="center" wrapText="1" readingOrder="1"/>
      <protection locked="0"/>
    </xf>
    <xf numFmtId="0" fontId="84" fillId="16" borderId="50" xfId="0" applyFont="1" applyFill="1" applyBorder="1" applyAlignment="1" applyProtection="1">
      <alignment horizontal="center" vertical="center" wrapText="1" readingOrder="1"/>
      <protection locked="0"/>
    </xf>
    <xf numFmtId="0" fontId="84" fillId="16" borderId="37" xfId="0" applyFont="1" applyFill="1" applyBorder="1" applyAlignment="1" applyProtection="1">
      <alignment horizontal="center" vertical="center" wrapText="1" readingOrder="1"/>
      <protection locked="0"/>
    </xf>
    <xf numFmtId="0" fontId="34" fillId="3" borderId="9" xfId="0" applyFont="1" applyFill="1" applyBorder="1" applyAlignment="1" applyProtection="1">
      <alignment horizontal="center" vertical="center" wrapText="1"/>
      <protection locked="0"/>
    </xf>
    <xf numFmtId="0" fontId="29" fillId="3" borderId="18" xfId="0" applyFont="1" applyFill="1" applyBorder="1" applyAlignment="1" applyProtection="1">
      <alignment horizontal="center" vertical="center" wrapText="1" readingOrder="1"/>
      <protection locked="0"/>
    </xf>
    <xf numFmtId="0" fontId="29" fillId="3" borderId="58" xfId="0" applyFont="1" applyFill="1" applyBorder="1" applyAlignment="1" applyProtection="1">
      <alignment horizontal="center" vertical="center" wrapText="1" readingOrder="1"/>
      <protection locked="0"/>
    </xf>
    <xf numFmtId="0" fontId="29" fillId="3" borderId="17" xfId="0" applyFont="1" applyFill="1" applyBorder="1" applyAlignment="1" applyProtection="1">
      <alignment horizontal="center" vertical="center" wrapText="1" readingOrder="1"/>
      <protection locked="0"/>
    </xf>
    <xf numFmtId="0" fontId="37" fillId="0" borderId="48" xfId="0" applyFont="1" applyBorder="1" applyAlignment="1" applyProtection="1">
      <alignment horizontal="center"/>
      <protection locked="0"/>
    </xf>
    <xf numFmtId="0" fontId="37" fillId="0" borderId="0" xfId="0" applyFont="1" applyAlignment="1" applyProtection="1">
      <alignment horizontal="center"/>
      <protection locked="0"/>
    </xf>
    <xf numFmtId="14" fontId="76" fillId="3" borderId="9" xfId="0" applyNumberFormat="1" applyFont="1" applyFill="1" applyBorder="1" applyAlignment="1" applyProtection="1">
      <alignment horizontal="center" vertical="center"/>
      <protection locked="0"/>
    </xf>
    <xf numFmtId="0" fontId="16" fillId="0" borderId="60" xfId="0" applyFont="1" applyBorder="1" applyProtection="1">
      <protection locked="0"/>
    </xf>
    <xf numFmtId="0" fontId="7" fillId="0" borderId="11" xfId="0" applyFont="1" applyBorder="1" applyAlignment="1" applyProtection="1">
      <alignment horizontal="center"/>
      <protection locked="0"/>
    </xf>
    <xf numFmtId="0" fontId="7" fillId="0" borderId="59" xfId="0" applyFont="1" applyBorder="1" applyAlignment="1" applyProtection="1">
      <alignment horizontal="center"/>
      <protection locked="0"/>
    </xf>
    <xf numFmtId="0" fontId="7" fillId="0" borderId="48" xfId="0" applyFont="1" applyBorder="1" applyAlignment="1" applyProtection="1">
      <alignment horizontal="center"/>
      <protection locked="0"/>
    </xf>
    <xf numFmtId="0" fontId="7" fillId="0" borderId="0" xfId="0" applyFont="1" applyAlignment="1" applyProtection="1">
      <alignment horizontal="center"/>
      <protection locked="0"/>
    </xf>
    <xf numFmtId="0" fontId="7" fillId="0" borderId="13" xfId="0" applyFont="1" applyBorder="1" applyAlignment="1" applyProtection="1">
      <alignment horizontal="center"/>
      <protection locked="0"/>
    </xf>
    <xf numFmtId="0" fontId="7" fillId="0" borderId="60" xfId="0" applyFont="1" applyBorder="1" applyAlignment="1" applyProtection="1">
      <alignment horizontal="center"/>
      <protection locked="0"/>
    </xf>
    <xf numFmtId="0" fontId="42" fillId="18" borderId="45" xfId="0" applyFont="1" applyFill="1" applyBorder="1" applyAlignment="1" applyProtection="1">
      <alignment horizontal="center" vertical="center"/>
      <protection locked="0"/>
    </xf>
    <xf numFmtId="0" fontId="42" fillId="18" borderId="46" xfId="0" applyFont="1" applyFill="1" applyBorder="1" applyAlignment="1" applyProtection="1">
      <alignment horizontal="center" vertical="center"/>
      <protection locked="0"/>
    </xf>
    <xf numFmtId="0" fontId="42" fillId="3" borderId="46" xfId="0" applyFont="1" applyFill="1" applyBorder="1" applyAlignment="1" applyProtection="1">
      <alignment horizontal="center" vertical="center"/>
      <protection locked="0"/>
    </xf>
    <xf numFmtId="0" fontId="42" fillId="18" borderId="49" xfId="0" applyFont="1" applyFill="1" applyBorder="1" applyAlignment="1" applyProtection="1">
      <alignment horizontal="center" vertical="center"/>
      <protection locked="0"/>
    </xf>
    <xf numFmtId="0" fontId="68" fillId="0" borderId="22"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68" fillId="3" borderId="23" xfId="0" applyFont="1" applyFill="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68" fillId="3" borderId="26" xfId="0"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wrapText="1" readingOrder="1"/>
      <protection locked="0"/>
    </xf>
    <xf numFmtId="0" fontId="30" fillId="2" borderId="0" xfId="0" applyFont="1" applyFill="1" applyAlignment="1" applyProtection="1">
      <alignment vertical="center" wrapText="1" readingOrder="1"/>
      <protection locked="0"/>
    </xf>
    <xf numFmtId="0" fontId="43" fillId="21" borderId="19" xfId="0" applyFont="1" applyFill="1" applyBorder="1" applyAlignment="1" applyProtection="1">
      <alignment horizontal="center" vertical="center" wrapText="1" readingOrder="1"/>
      <protection locked="0"/>
    </xf>
    <xf numFmtId="0" fontId="43" fillId="21" borderId="16" xfId="0" applyFont="1" applyFill="1" applyBorder="1" applyAlignment="1" applyProtection="1">
      <alignment vertical="center" wrapText="1" readingOrder="1"/>
      <protection locked="0"/>
    </xf>
    <xf numFmtId="0" fontId="30" fillId="0" borderId="48" xfId="0" applyFont="1" applyBorder="1" applyAlignment="1" applyProtection="1">
      <alignment horizontal="center" vertical="center" wrapText="1" readingOrder="1"/>
      <protection locked="0"/>
    </xf>
    <xf numFmtId="0" fontId="30" fillId="0" borderId="0" xfId="0" applyFont="1" applyAlignment="1" applyProtection="1">
      <alignment horizontal="center" vertical="center" wrapText="1" readingOrder="1"/>
      <protection locked="0"/>
    </xf>
    <xf numFmtId="0" fontId="39" fillId="17" borderId="65" xfId="0" applyFont="1" applyFill="1" applyBorder="1" applyAlignment="1" applyProtection="1">
      <alignment horizontal="center" vertical="center" wrapText="1" readingOrder="1"/>
      <protection locked="0"/>
    </xf>
    <xf numFmtId="0" fontId="39" fillId="17" borderId="8" xfId="0" applyFont="1" applyFill="1" applyBorder="1" applyAlignment="1" applyProtection="1">
      <alignment horizontal="center" vertical="center" wrapText="1" readingOrder="1"/>
      <protection locked="0"/>
    </xf>
    <xf numFmtId="0" fontId="39" fillId="17" borderId="66" xfId="0" applyFont="1" applyFill="1" applyBorder="1" applyAlignment="1" applyProtection="1">
      <alignment horizontal="center" vertical="center" wrapText="1" readingOrder="1"/>
      <protection locked="0"/>
    </xf>
    <xf numFmtId="0" fontId="33" fillId="0" borderId="48" xfId="0" applyFont="1" applyBorder="1" applyAlignment="1" applyProtection="1">
      <alignment horizontal="center" vertical="center" wrapText="1" readingOrder="1"/>
      <protection locked="0"/>
    </xf>
    <xf numFmtId="0" fontId="33" fillId="0" borderId="0" xfId="0" applyFont="1" applyAlignment="1" applyProtection="1">
      <alignment horizontal="center" vertical="center" wrapText="1" readingOrder="1"/>
      <protection locked="0"/>
    </xf>
    <xf numFmtId="0" fontId="90" fillId="3" borderId="9" xfId="0" applyFont="1" applyFill="1" applyBorder="1" applyAlignment="1" applyProtection="1">
      <alignment horizontal="center" vertical="center" textRotation="90" wrapText="1" readingOrder="1"/>
      <protection locked="0"/>
    </xf>
    <xf numFmtId="0" fontId="39" fillId="20" borderId="18" xfId="0" applyFont="1" applyFill="1" applyBorder="1" applyAlignment="1" applyProtection="1">
      <alignment horizontal="center" vertical="center" wrapText="1" readingOrder="1"/>
      <protection locked="0"/>
    </xf>
    <xf numFmtId="0" fontId="39" fillId="20" borderId="17" xfId="0" applyFont="1" applyFill="1" applyBorder="1" applyAlignment="1" applyProtection="1">
      <alignment horizontal="center" vertical="center" wrapText="1" readingOrder="1"/>
      <protection locked="0"/>
    </xf>
    <xf numFmtId="0" fontId="40" fillId="0" borderId="11" xfId="0" applyFont="1" applyBorder="1" applyAlignment="1" applyProtection="1">
      <alignment horizontal="left" vertical="center" wrapText="1" readingOrder="1"/>
      <protection locked="0"/>
    </xf>
    <xf numFmtId="0" fontId="40" fillId="0" borderId="12" xfId="0" applyFont="1" applyBorder="1" applyAlignment="1" applyProtection="1">
      <alignment horizontal="left" vertical="center" wrapText="1" readingOrder="1"/>
      <protection locked="0"/>
    </xf>
    <xf numFmtId="0" fontId="40" fillId="0" borderId="13" xfId="0" applyFont="1" applyBorder="1" applyAlignment="1" applyProtection="1">
      <alignment horizontal="left" vertical="center" wrapText="1" readingOrder="1"/>
      <protection locked="0"/>
    </xf>
    <xf numFmtId="0" fontId="40" fillId="0" borderId="14" xfId="0" applyFont="1" applyBorder="1" applyAlignment="1" applyProtection="1">
      <alignment horizontal="left" vertical="center" wrapText="1" readingOrder="1"/>
      <protection locked="0"/>
    </xf>
    <xf numFmtId="0" fontId="41" fillId="0" borderId="0" xfId="0" applyFont="1" applyAlignment="1" applyProtection="1">
      <alignment horizontal="center" vertical="center" wrapText="1" readingOrder="1"/>
      <protection locked="0"/>
    </xf>
    <xf numFmtId="0" fontId="18" fillId="0" borderId="9" xfId="0" applyFont="1" applyBorder="1" applyAlignment="1" applyProtection="1">
      <alignment horizontal="center"/>
      <protection locked="0"/>
    </xf>
    <xf numFmtId="0" fontId="16" fillId="0" borderId="0" xfId="0" applyFont="1" applyProtection="1">
      <protection locked="0"/>
    </xf>
    <xf numFmtId="0" fontId="72" fillId="15" borderId="36" xfId="0" applyFont="1" applyFill="1" applyBorder="1" applyAlignment="1" applyProtection="1">
      <alignment horizontal="center" vertical="center" wrapText="1" readingOrder="1"/>
      <protection locked="0"/>
    </xf>
    <xf numFmtId="0" fontId="72" fillId="15" borderId="50" xfId="0" applyFont="1" applyFill="1" applyBorder="1" applyAlignment="1" applyProtection="1">
      <alignment horizontal="center" vertical="center" wrapText="1" readingOrder="1"/>
      <protection locked="0"/>
    </xf>
    <xf numFmtId="0" fontId="72" fillId="16" borderId="36" xfId="0" applyFont="1" applyFill="1" applyBorder="1" applyAlignment="1" applyProtection="1">
      <alignment horizontal="center" vertical="center" wrapText="1" readingOrder="1"/>
      <protection locked="0"/>
    </xf>
    <xf numFmtId="0" fontId="72" fillId="16" borderId="70" xfId="0" applyFont="1" applyFill="1" applyBorder="1" applyAlignment="1" applyProtection="1">
      <alignment horizontal="center" vertical="center" wrapText="1" readingOrder="1"/>
      <protection locked="0"/>
    </xf>
    <xf numFmtId="0" fontId="72" fillId="16" borderId="50" xfId="0" applyFont="1" applyFill="1" applyBorder="1" applyAlignment="1" applyProtection="1">
      <alignment horizontal="center" vertical="center" wrapText="1" readingOrder="1"/>
      <protection locked="0"/>
    </xf>
    <xf numFmtId="0" fontId="67" fillId="0" borderId="1" xfId="0" applyFont="1" applyBorder="1" applyAlignment="1" applyProtection="1">
      <alignment horizontal="center" vertical="center" wrapText="1" readingOrder="1"/>
      <protection locked="0"/>
    </xf>
    <xf numFmtId="0" fontId="34" fillId="0" borderId="4"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5" fillId="0" borderId="9" xfId="0" applyFont="1" applyBorder="1" applyAlignment="1" applyProtection="1">
      <alignment horizontal="center" vertical="center" wrapText="1" readingOrder="1"/>
      <protection locked="0"/>
    </xf>
    <xf numFmtId="0" fontId="18" fillId="0" borderId="9" xfId="0" applyFont="1" applyBorder="1" applyAlignment="1" applyProtection="1">
      <alignment horizontal="center" vertical="top" wrapText="1"/>
      <protection locked="0"/>
    </xf>
    <xf numFmtId="0" fontId="41" fillId="0" borderId="21" xfId="0" applyFont="1" applyBorder="1" applyAlignment="1" applyProtection="1">
      <alignment horizontal="center" vertical="center" wrapText="1" readingOrder="1"/>
      <protection locked="0"/>
    </xf>
    <xf numFmtId="0" fontId="18" fillId="22" borderId="9" xfId="0" applyFont="1" applyFill="1" applyBorder="1" applyAlignment="1" applyProtection="1">
      <alignment horizontal="center" vertical="center" wrapText="1"/>
      <protection locked="0"/>
    </xf>
    <xf numFmtId="0" fontId="39" fillId="20" borderId="12" xfId="0" applyFont="1" applyFill="1" applyBorder="1" applyAlignment="1" applyProtection="1">
      <alignment horizontal="left" vertical="center" wrapText="1" readingOrder="1"/>
      <protection locked="0"/>
    </xf>
    <xf numFmtId="0" fontId="39" fillId="20" borderId="14" xfId="0" applyFont="1" applyFill="1" applyBorder="1" applyAlignment="1" applyProtection="1">
      <alignment horizontal="left" vertical="center" wrapText="1" readingOrder="1"/>
      <protection locked="0"/>
    </xf>
    <xf numFmtId="0" fontId="43" fillId="21" borderId="11" xfId="0" applyFont="1" applyFill="1" applyBorder="1" applyAlignment="1" applyProtection="1">
      <alignment horizontal="center" vertical="center" wrapText="1" readingOrder="1"/>
      <protection locked="0"/>
    </xf>
    <xf numFmtId="0" fontId="43" fillId="21" borderId="12" xfId="0" applyFont="1" applyFill="1" applyBorder="1" applyAlignment="1" applyProtection="1">
      <alignment vertical="center" wrapText="1" readingOrder="1"/>
      <protection locked="0"/>
    </xf>
    <xf numFmtId="0" fontId="43" fillId="21" borderId="13" xfId="0" applyFont="1" applyFill="1" applyBorder="1" applyAlignment="1" applyProtection="1">
      <alignment horizontal="center" vertical="center" wrapText="1" readingOrder="1"/>
      <protection locked="0"/>
    </xf>
    <xf numFmtId="0" fontId="43" fillId="21" borderId="14" xfId="0" applyFont="1" applyFill="1" applyBorder="1" applyAlignment="1" applyProtection="1">
      <alignment vertical="center" wrapText="1" readingOrder="1"/>
      <protection locked="0"/>
    </xf>
    <xf numFmtId="0" fontId="39" fillId="20" borderId="58" xfId="0" applyFont="1" applyFill="1" applyBorder="1" applyAlignment="1" applyProtection="1">
      <alignment horizontal="center" vertical="center" wrapText="1" readingOrder="1"/>
      <protection locked="0"/>
    </xf>
    <xf numFmtId="0" fontId="50" fillId="0" borderId="9" xfId="0" applyFont="1" applyBorder="1" applyAlignment="1">
      <alignment vertical="center" wrapText="1" readingOrder="1"/>
    </xf>
    <xf numFmtId="0" fontId="36" fillId="3" borderId="18" xfId="0" applyFont="1" applyFill="1" applyBorder="1" applyAlignment="1" applyProtection="1">
      <alignment horizontal="center" vertical="center" wrapText="1"/>
      <protection locked="0"/>
    </xf>
    <xf numFmtId="0" fontId="36" fillId="3" borderId="58" xfId="0" applyFont="1" applyFill="1" applyBorder="1" applyAlignment="1" applyProtection="1">
      <alignment horizontal="center" vertical="center" wrapText="1"/>
      <protection locked="0"/>
    </xf>
    <xf numFmtId="0" fontId="36" fillId="3" borderId="17" xfId="0" applyFont="1" applyFill="1" applyBorder="1" applyAlignment="1" applyProtection="1">
      <alignment horizontal="center" vertical="center" wrapText="1"/>
      <protection locked="0"/>
    </xf>
    <xf numFmtId="0" fontId="72" fillId="17" borderId="67" xfId="0" applyFont="1" applyFill="1" applyBorder="1" applyAlignment="1" applyProtection="1">
      <alignment horizontal="center" vertical="center" wrapText="1" readingOrder="1"/>
      <protection locked="0"/>
    </xf>
    <xf numFmtId="0" fontId="72" fillId="17" borderId="68" xfId="0" applyFont="1" applyFill="1" applyBorder="1" applyAlignment="1" applyProtection="1">
      <alignment horizontal="center" vertical="center" wrapText="1" readingOrder="1"/>
      <protection locked="0"/>
    </xf>
    <xf numFmtId="0" fontId="72" fillId="31" borderId="68" xfId="0" applyFont="1" applyFill="1" applyBorder="1" applyAlignment="1" applyProtection="1">
      <alignment horizontal="center" vertical="center" wrapText="1" readingOrder="1"/>
      <protection locked="0"/>
    </xf>
    <xf numFmtId="0" fontId="72" fillId="17" borderId="69" xfId="0" applyFont="1" applyFill="1" applyBorder="1" applyAlignment="1" applyProtection="1">
      <alignment horizontal="center" vertical="center" wrapText="1" readingOrder="1"/>
      <protection locked="0"/>
    </xf>
    <xf numFmtId="0" fontId="72" fillId="17" borderId="55" xfId="0" applyFont="1" applyFill="1" applyBorder="1" applyAlignment="1" applyProtection="1">
      <alignment horizontal="center" vertical="center" wrapText="1" readingOrder="1"/>
      <protection locked="0"/>
    </xf>
    <xf numFmtId="0" fontId="72" fillId="17" borderId="7" xfId="0" applyFont="1" applyFill="1" applyBorder="1" applyAlignment="1" applyProtection="1">
      <alignment horizontal="center" vertical="center" wrapText="1" readingOrder="1"/>
      <protection locked="0"/>
    </xf>
    <xf numFmtId="0" fontId="72" fillId="17" borderId="6" xfId="0" applyFont="1" applyFill="1" applyBorder="1" applyAlignment="1" applyProtection="1">
      <alignment horizontal="center" vertical="center" wrapText="1" readingOrder="1"/>
      <protection locked="0"/>
    </xf>
    <xf numFmtId="0" fontId="72" fillId="19" borderId="20" xfId="0" applyFont="1" applyFill="1" applyBorder="1" applyAlignment="1" applyProtection="1">
      <alignment horizontal="center" vertical="center" wrapText="1" readingOrder="1"/>
      <protection locked="0"/>
    </xf>
    <xf numFmtId="0" fontId="72" fillId="19" borderId="21" xfId="0" applyFont="1" applyFill="1" applyBorder="1" applyAlignment="1" applyProtection="1">
      <alignment horizontal="center" vertical="center" wrapText="1" readingOrder="1"/>
      <protection locked="0"/>
    </xf>
    <xf numFmtId="0" fontId="72" fillId="19" borderId="71" xfId="0" applyFont="1" applyFill="1" applyBorder="1" applyAlignment="1" applyProtection="1">
      <alignment horizontal="center" vertical="center" wrapText="1" readingOrder="1"/>
      <protection locked="0"/>
    </xf>
    <xf numFmtId="0" fontId="39" fillId="16" borderId="36" xfId="0" applyFont="1" applyFill="1" applyBorder="1" applyAlignment="1" applyProtection="1">
      <alignment horizontal="center" vertical="center" wrapText="1" readingOrder="1"/>
      <protection locked="0"/>
    </xf>
    <xf numFmtId="0" fontId="39" fillId="16" borderId="37" xfId="0" applyFont="1" applyFill="1" applyBorder="1" applyAlignment="1" applyProtection="1">
      <alignment horizontal="center" vertical="center" wrapText="1" readingOrder="1"/>
      <protection locked="0"/>
    </xf>
    <xf numFmtId="0" fontId="72" fillId="16" borderId="56" xfId="0" applyFont="1" applyFill="1" applyBorder="1" applyAlignment="1" applyProtection="1">
      <alignment horizontal="center" vertical="center" wrapText="1" readingOrder="1"/>
      <protection locked="0"/>
    </xf>
    <xf numFmtId="0" fontId="72" fillId="16" borderId="21" xfId="0" applyFont="1" applyFill="1" applyBorder="1" applyAlignment="1" applyProtection="1">
      <alignment horizontal="center" vertical="center" wrapText="1" readingOrder="1"/>
      <protection locked="0"/>
    </xf>
    <xf numFmtId="0" fontId="23" fillId="9" borderId="15" xfId="0" applyFont="1" applyFill="1" applyBorder="1" applyAlignment="1" applyProtection="1">
      <alignment horizontal="center" vertical="center"/>
      <protection locked="0"/>
    </xf>
    <xf numFmtId="0" fontId="17" fillId="6" borderId="22" xfId="2" applyFont="1" applyFill="1" applyBorder="1" applyAlignment="1">
      <alignment horizontal="center" vertical="center" wrapText="1"/>
    </xf>
    <xf numFmtId="0" fontId="17" fillId="6" borderId="23" xfId="2" applyFont="1" applyFill="1" applyBorder="1" applyAlignment="1">
      <alignment horizontal="center" vertical="center" wrapText="1"/>
    </xf>
    <xf numFmtId="0" fontId="17" fillId="6" borderId="24" xfId="2" applyFont="1" applyFill="1" applyBorder="1" applyAlignment="1">
      <alignment horizontal="center" vertical="center" wrapText="1"/>
    </xf>
    <xf numFmtId="0" fontId="18" fillId="7" borderId="29" xfId="2" applyFont="1" applyFill="1" applyBorder="1" applyAlignment="1">
      <alignment horizontal="center" vertical="center" wrapText="1"/>
    </xf>
    <xf numFmtId="0" fontId="18" fillId="7" borderId="30" xfId="2" applyFont="1" applyFill="1" applyBorder="1" applyAlignment="1">
      <alignment horizontal="center" vertical="center" wrapText="1"/>
    </xf>
    <xf numFmtId="0" fontId="18" fillId="7" borderId="31" xfId="2" applyFont="1" applyFill="1" applyBorder="1" applyAlignment="1">
      <alignment horizontal="center" vertical="center" wrapText="1"/>
    </xf>
    <xf numFmtId="0" fontId="11" fillId="3" borderId="0" xfId="0" applyFont="1" applyFill="1" applyAlignment="1">
      <alignment horizontal="center" vertical="center" wrapText="1"/>
    </xf>
    <xf numFmtId="0" fontId="44" fillId="24" borderId="29" xfId="6" applyFont="1" applyFill="1" applyBorder="1" applyAlignment="1" applyProtection="1">
      <alignment horizontal="center" vertical="center" wrapText="1"/>
      <protection hidden="1"/>
    </xf>
    <xf numFmtId="0" fontId="44" fillId="24" borderId="30" xfId="6" applyFont="1" applyFill="1" applyBorder="1" applyAlignment="1" applyProtection="1">
      <alignment horizontal="center" vertical="center" wrapText="1"/>
      <protection hidden="1"/>
    </xf>
    <xf numFmtId="0" fontId="44" fillId="24" borderId="31" xfId="6" applyFont="1" applyFill="1" applyBorder="1" applyAlignment="1" applyProtection="1">
      <alignment horizontal="center" vertical="center" wrapText="1"/>
      <protection hidden="1"/>
    </xf>
    <xf numFmtId="0" fontId="44" fillId="24" borderId="22" xfId="6" applyFont="1" applyFill="1" applyBorder="1" applyAlignment="1" applyProtection="1">
      <alignment horizontal="center" vertical="center" wrapText="1"/>
      <protection hidden="1"/>
    </xf>
    <xf numFmtId="0" fontId="44" fillId="24" borderId="23" xfId="6" applyFont="1" applyFill="1" applyBorder="1" applyAlignment="1" applyProtection="1">
      <alignment horizontal="center" vertical="center" wrapText="1"/>
      <protection hidden="1"/>
    </xf>
    <xf numFmtId="0" fontId="61" fillId="22" borderId="18" xfId="9" applyFont="1" applyFill="1" applyBorder="1" applyAlignment="1">
      <alignment horizontal="center" vertical="center" wrapText="1"/>
    </xf>
    <xf numFmtId="0" fontId="61" fillId="22" borderId="17" xfId="9" applyFont="1" applyFill="1" applyBorder="1" applyAlignment="1">
      <alignment horizontal="center" vertical="center" wrapText="1"/>
    </xf>
    <xf numFmtId="0" fontId="61" fillId="22" borderId="9" xfId="9" applyFont="1" applyFill="1" applyBorder="1" applyAlignment="1">
      <alignment horizontal="center" vertical="center" wrapText="1"/>
    </xf>
    <xf numFmtId="0" fontId="61" fillId="22" borderId="58" xfId="9" applyFont="1" applyFill="1" applyBorder="1" applyAlignment="1">
      <alignment horizontal="center" vertical="center" wrapText="1"/>
    </xf>
    <xf numFmtId="0" fontId="21" fillId="0" borderId="18" xfId="9" applyBorder="1" applyAlignment="1">
      <alignment horizontal="center" vertical="center" wrapText="1"/>
    </xf>
    <xf numFmtId="0" fontId="21" fillId="0" borderId="17" xfId="9" applyBorder="1" applyAlignment="1">
      <alignment horizontal="center" vertical="center" wrapText="1"/>
    </xf>
    <xf numFmtId="0" fontId="21" fillId="3" borderId="18" xfId="9" applyFill="1" applyBorder="1" applyAlignment="1">
      <alignment horizontal="center" vertical="center" wrapText="1"/>
    </xf>
    <xf numFmtId="0" fontId="21" fillId="3" borderId="17" xfId="9" applyFill="1" applyBorder="1" applyAlignment="1">
      <alignment horizontal="center" vertical="center" wrapText="1"/>
    </xf>
    <xf numFmtId="0" fontId="21" fillId="0" borderId="58" xfId="9" applyBorder="1" applyAlignment="1">
      <alignment horizontal="center" vertical="center" wrapText="1"/>
    </xf>
    <xf numFmtId="0" fontId="54" fillId="3" borderId="18" xfId="9" applyFont="1" applyFill="1" applyBorder="1" applyAlignment="1">
      <alignment horizontal="center" vertical="center" wrapText="1"/>
    </xf>
    <xf numFmtId="0" fontId="54" fillId="3" borderId="17" xfId="9" applyFont="1" applyFill="1" applyBorder="1" applyAlignment="1">
      <alignment horizontal="center" vertical="center" wrapText="1"/>
    </xf>
    <xf numFmtId="0" fontId="21" fillId="8" borderId="18" xfId="9" applyFill="1" applyBorder="1" applyAlignment="1">
      <alignment horizontal="center" vertical="center" wrapText="1"/>
    </xf>
    <xf numFmtId="0" fontId="21" fillId="8" borderId="58" xfId="9" applyFill="1" applyBorder="1" applyAlignment="1">
      <alignment horizontal="center" vertical="center" wrapText="1"/>
    </xf>
    <xf numFmtId="0" fontId="21" fillId="8" borderId="17" xfId="9" applyFill="1" applyBorder="1" applyAlignment="1">
      <alignment horizontal="center" vertical="center" wrapText="1"/>
    </xf>
    <xf numFmtId="0" fontId="54" fillId="0" borderId="18" xfId="9" applyFont="1" applyBorder="1" applyAlignment="1">
      <alignment horizontal="center" vertical="center" wrapText="1"/>
    </xf>
    <xf numFmtId="0" fontId="54" fillId="0" borderId="58" xfId="9" applyFont="1" applyBorder="1" applyAlignment="1">
      <alignment horizontal="center" vertical="center" wrapText="1"/>
    </xf>
    <xf numFmtId="0" fontId="54" fillId="0" borderId="17" xfId="9" applyFont="1" applyBorder="1" applyAlignment="1">
      <alignment horizontal="center" vertical="center" wrapText="1"/>
    </xf>
    <xf numFmtId="0" fontId="55" fillId="0" borderId="18" xfId="9" applyFont="1" applyBorder="1" applyAlignment="1">
      <alignment horizontal="center" vertical="center" wrapText="1"/>
    </xf>
    <xf numFmtId="0" fontId="55" fillId="0" borderId="17" xfId="9" applyFont="1" applyBorder="1" applyAlignment="1">
      <alignment horizontal="center" vertical="center" wrapText="1"/>
    </xf>
    <xf numFmtId="0" fontId="21" fillId="3" borderId="58" xfId="9" applyFill="1" applyBorder="1" applyAlignment="1">
      <alignment horizontal="center" vertical="center" wrapText="1"/>
    </xf>
  </cellXfs>
  <cellStyles count="13">
    <cellStyle name="Normal" xfId="0" builtinId="0"/>
    <cellStyle name="Normal 2" xfId="2" xr:uid="{00000000-0005-0000-0000-000001000000}"/>
    <cellStyle name="Normal 2 2" xfId="9" xr:uid="{00000000-0005-0000-0000-000002000000}"/>
    <cellStyle name="Normal 2 3" xfId="11" xr:uid="{00000000-0005-0000-0000-000003000000}"/>
    <cellStyle name="Normal 3" xfId="6" xr:uid="{00000000-0005-0000-0000-000004000000}"/>
    <cellStyle name="Normal 4" xfId="7" xr:uid="{00000000-0005-0000-0000-000005000000}"/>
    <cellStyle name="Normal 5" xfId="1" xr:uid="{00000000-0005-0000-0000-000006000000}"/>
    <cellStyle name="Normal 5 2" xfId="3" xr:uid="{00000000-0005-0000-0000-000007000000}"/>
    <cellStyle name="Normal 6" xfId="8" xr:uid="{00000000-0005-0000-0000-000008000000}"/>
    <cellStyle name="Normal 7" xfId="10" xr:uid="{00000000-0005-0000-0000-000009000000}"/>
    <cellStyle name="Normal 8" xfId="12" xr:uid="{00000000-0005-0000-0000-00000A000000}"/>
    <cellStyle name="Porcentaje" xfId="4" builtinId="5"/>
    <cellStyle name="Porcentual 2" xfId="5" xr:uid="{00000000-0005-0000-0000-00000C000000}"/>
  </cellStyles>
  <dxfs count="835">
    <dxf>
      <font>
        <b/>
        <i val="0"/>
        <color rgb="FF000000"/>
      </font>
      <fill>
        <patternFill>
          <bgColor rgb="FFFFC08A"/>
        </patternFill>
      </fill>
    </dxf>
    <dxf>
      <font>
        <b/>
        <i val="0"/>
        <color rgb="FF000000"/>
      </font>
      <fill>
        <patternFill>
          <bgColor rgb="FFFF6400"/>
        </patternFill>
      </fill>
    </dxf>
    <dxf>
      <fill>
        <patternFill>
          <bgColor rgb="FFFF0000"/>
        </patternFill>
      </fill>
    </dxf>
    <dxf>
      <font>
        <color theme="0"/>
      </font>
      <fill>
        <patternFill>
          <bgColor rgb="FF002060"/>
        </patternFill>
      </fill>
    </dxf>
    <dxf>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color theme="0"/>
      </font>
      <fill>
        <patternFill>
          <bgColor rgb="FF002060"/>
        </patternFill>
      </fill>
    </dxf>
    <dxf>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color theme="0"/>
      </font>
      <fill>
        <patternFill>
          <bgColor rgb="FF002060"/>
        </patternFill>
      </fill>
    </dxf>
    <dxf>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color theme="0"/>
      </font>
      <fill>
        <patternFill>
          <bgColor rgb="FF002060"/>
        </patternFill>
      </fill>
    </dxf>
    <dxf>
      <fill>
        <patternFill>
          <bgColor rgb="FF00B050"/>
        </patternFill>
      </fill>
    </dxf>
    <dxf>
      <font>
        <b/>
        <i val="0"/>
        <color rgb="FF000000"/>
      </font>
      <fill>
        <patternFill>
          <bgColor rgb="FFFFC08A"/>
        </patternFill>
      </fill>
    </dxf>
    <dxf>
      <font>
        <b/>
        <i val="0"/>
        <color rgb="FF000000"/>
      </font>
      <fill>
        <patternFill>
          <bgColor rgb="FFFF6400"/>
        </patternFill>
      </fill>
    </dxf>
    <dxf>
      <fill>
        <patternFill>
          <bgColor rgb="FFFF0000"/>
        </patternFill>
      </fill>
    </dxf>
    <dxf>
      <font>
        <b/>
        <i val="0"/>
        <color theme="0"/>
      </font>
      <fill>
        <patternFill>
          <bgColor rgb="FF008000"/>
        </patternFill>
      </fill>
    </dxf>
    <dxf>
      <font>
        <b/>
        <i val="0"/>
      </font>
      <fill>
        <patternFill>
          <bgColor rgb="FFFFFF00"/>
        </patternFill>
      </fill>
    </dxf>
    <dxf>
      <font>
        <b/>
        <i val="0"/>
        <color theme="0"/>
      </font>
      <fill>
        <patternFill>
          <bgColor rgb="FFFF0000"/>
        </patternFill>
      </fill>
    </dxf>
    <dxf>
      <font>
        <color theme="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ont>
        <color auto="1"/>
      </font>
      <fill>
        <patternFill>
          <bgColor rgb="FFFF0000"/>
        </patternFill>
      </fill>
    </dxf>
    <dxf>
      <font>
        <color auto="1"/>
      </font>
      <fill>
        <patternFill>
          <bgColor rgb="FFFFFF00"/>
        </patternFill>
      </fill>
    </dxf>
    <dxf>
      <font>
        <color auto="1"/>
      </font>
      <fill>
        <patternFill>
          <bgColor rgb="FF00B05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ill>
        <patternFill>
          <bgColor theme="0"/>
        </patternFill>
      </fill>
    </dxf>
    <dxf>
      <fill>
        <patternFill>
          <bgColor theme="0"/>
        </patternFill>
      </fill>
    </dxf>
    <dxf>
      <font>
        <b/>
        <i val="0"/>
        <color rgb="FF000000"/>
      </font>
      <fill>
        <patternFill>
          <bgColor rgb="FFFFC08A"/>
        </patternFill>
      </fill>
    </dxf>
    <dxf>
      <font>
        <b/>
        <i val="0"/>
        <color rgb="FF000000"/>
      </font>
      <fill>
        <patternFill>
          <bgColor rgb="FFFF6400"/>
        </patternFill>
      </fill>
    </dxf>
    <dxf>
      <font>
        <b/>
        <i val="0"/>
        <color rgb="FF000000"/>
      </font>
      <fill>
        <patternFill>
          <bgColor rgb="FFFFC08A"/>
        </patternFill>
      </fill>
    </dxf>
    <dxf>
      <font>
        <b/>
        <i val="0"/>
        <color rgb="FF000000"/>
      </font>
      <fill>
        <patternFill>
          <bgColor rgb="FFFF64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ill>
        <patternFill>
          <bgColor rgb="FFFF0000"/>
        </patternFill>
      </fill>
    </dxf>
    <dxf>
      <font>
        <color theme="0"/>
      </font>
      <fill>
        <patternFill>
          <bgColor rgb="FF002060"/>
        </patternFill>
      </fill>
    </dxf>
    <dxf>
      <fill>
        <patternFill>
          <bgColor rgb="FF00B05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ill>
        <patternFill>
          <bgColor rgb="FFFF0000"/>
        </patternFill>
      </fill>
    </dxf>
    <dxf>
      <font>
        <color theme="0"/>
      </font>
      <fill>
        <patternFill>
          <bgColor rgb="FF002060"/>
        </patternFill>
      </fill>
    </dxf>
    <dxf>
      <fill>
        <patternFill>
          <bgColor rgb="FF00B05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ill>
        <patternFill>
          <bgColor rgb="FFFF0000"/>
        </patternFill>
      </fill>
    </dxf>
    <dxf>
      <font>
        <color theme="0"/>
      </font>
      <fill>
        <patternFill>
          <bgColor rgb="FF002060"/>
        </patternFill>
      </fill>
    </dxf>
    <dxf>
      <fill>
        <patternFill>
          <bgColor rgb="FF00B05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002060"/>
        </patternFill>
      </fill>
    </dxf>
    <dxf>
      <fill>
        <patternFill>
          <bgColor rgb="FF00B050"/>
        </patternFill>
      </fill>
    </dxf>
    <dxf>
      <font>
        <color theme="1"/>
      </font>
      <fill>
        <patternFill>
          <bgColor rgb="FF00B050"/>
        </patternFill>
      </fill>
    </dxf>
    <dxf>
      <font>
        <color theme="1"/>
      </font>
      <fill>
        <patternFill>
          <bgColor theme="3"/>
        </patternFill>
      </fill>
    </dxf>
    <dxf>
      <font>
        <color theme="1"/>
      </font>
      <fill>
        <patternFill>
          <bgColor rgb="FFFF0000"/>
        </patternFill>
      </fill>
    </dxf>
    <dxf>
      <fill>
        <patternFill>
          <bgColor rgb="FFFF0000"/>
        </patternFill>
      </fill>
    </dxf>
    <dxf>
      <font>
        <color theme="0"/>
      </font>
      <fill>
        <patternFill>
          <bgColor rgb="FF002060"/>
        </patternFill>
      </fill>
    </dxf>
    <dxf>
      <fill>
        <patternFill>
          <bgColor rgb="FF00B050"/>
        </patternFill>
      </fill>
    </dxf>
    <dxf>
      <font>
        <color rgb="FF9C0006"/>
      </font>
    </dxf>
    <dxf>
      <font>
        <color rgb="FF9C0006"/>
      </font>
    </dxf>
    <dxf>
      <font>
        <color rgb="FF9C0006"/>
      </font>
    </dxf>
    <dxf>
      <font>
        <b/>
        <i val="0"/>
        <color rgb="FF000000"/>
      </font>
      <fill>
        <patternFill>
          <bgColor rgb="FFFFC08A"/>
        </patternFill>
      </fill>
    </dxf>
    <dxf>
      <font>
        <b/>
        <i val="0"/>
        <color rgb="FF000000"/>
      </font>
      <fill>
        <patternFill>
          <bgColor rgb="FFFF6400"/>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val="0"/>
        <i val="0"/>
        <strike val="0"/>
        <condense val="0"/>
        <extend val="0"/>
        <outline val="0"/>
        <shadow val="0"/>
        <u val="none"/>
        <vertAlign val="baseline"/>
        <sz val="11"/>
        <color auto="1"/>
        <name val="Mikro Light"/>
        <scheme val="none"/>
      </font>
      <fill>
        <patternFill patternType="solid">
          <fgColor indexed="64"/>
          <bgColor indexed="9"/>
        </patternFill>
      </fill>
      <alignment horizontal="left" vertical="center" textRotation="0" wrapText="1" indent="0" justifyLastLine="0" shrinkToFit="0" readingOrder="0"/>
      <border diagonalUp="0" diagonalDown="0">
        <left/>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fill>
        <patternFill patternType="solid">
          <fgColor indexed="64"/>
          <bgColor indexed="9"/>
        </patternFill>
      </fill>
      <alignment horizontal="left" vertical="center" textRotation="0" wrapText="1"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1"/>
        <color auto="1"/>
        <name val="Mikro Light"/>
        <scheme val="none"/>
      </font>
      <fill>
        <patternFill patternType="solid">
          <fgColor indexed="64"/>
          <bgColor rgb="FF0070C0"/>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fill>
        <patternFill patternType="solid">
          <fgColor indexed="64"/>
          <bgColor indexed="9"/>
        </patternFill>
      </fill>
      <alignment horizontal="left" vertical="center" textRotation="0" wrapText="1" indent="0" justifyLastLine="0" shrinkToFit="0" readingOrder="0"/>
      <border diagonalUp="0" diagonalDown="0">
        <left/>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fill>
        <patternFill patternType="solid">
          <fgColor indexed="64"/>
          <bgColor indexed="9"/>
        </patternFill>
      </fill>
      <alignment horizontal="left" vertical="center" textRotation="0" wrapText="1"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1"/>
        <color theme="1"/>
        <name val="Mikro Light"/>
        <scheme val="none"/>
      </font>
      <fill>
        <patternFill patternType="solid">
          <fgColor indexed="64"/>
          <bgColor rgb="FFFFFF00"/>
        </patternFill>
      </fill>
      <protection locked="0" hidden="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rgb="FFC00000"/>
        <name val="Arial"/>
        <scheme val="none"/>
      </font>
      <fill>
        <patternFill patternType="solid">
          <fgColor indexed="64"/>
          <bgColor rgb="FFB4EBF0"/>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bottom style="thin">
          <color indexed="64"/>
        </bottom>
      </border>
    </dxf>
    <dxf>
      <fill>
        <patternFill patternType="solid">
          <fgColor indexed="64"/>
          <bgColor rgb="FFFFB42D"/>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05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Mikro Light"/>
        <scheme val="none"/>
      </font>
      <numFmt numFmtId="0" formatCode="General"/>
      <fill>
        <patternFill patternType="solid">
          <fgColor indexed="64"/>
          <bgColor indexed="9"/>
        </patternFill>
      </fill>
      <alignment horizontal="general" vertical="center" textRotation="0" wrapText="1" indent="0" justifyLastLine="0" shrinkToFit="0" readingOrder="0"/>
      <border diagonalUp="0" diagonalDown="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ikro Light"/>
        <scheme val="none"/>
      </font>
      <fill>
        <patternFill patternType="solid">
          <fgColor indexed="64"/>
          <bgColor indexed="9"/>
        </patternFill>
      </fill>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0"/>
        <name val="Mikro Light"/>
        <scheme val="none"/>
      </font>
      <fill>
        <patternFill patternType="solid">
          <fgColor indexed="64"/>
          <bgColor rgb="FF00505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Mikro Light"/>
        <scheme val="none"/>
      </font>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ikro Light"/>
        <scheme val="none"/>
      </font>
      <alignment horizontal="left" vertical="center" textRotation="0" wrapText="1" indent="0" justifyLastLine="0" shrinkToFit="0" readingOrder="0"/>
    </dxf>
    <dxf>
      <font>
        <b/>
        <i val="0"/>
        <strike val="0"/>
        <condense val="0"/>
        <extend val="0"/>
        <outline val="0"/>
        <shadow val="0"/>
        <u val="none"/>
        <vertAlign val="baseline"/>
        <sz val="12"/>
        <color theme="0"/>
        <name val="Mikro Light"/>
        <scheme val="none"/>
      </font>
      <fill>
        <patternFill patternType="solid">
          <fgColor indexed="64"/>
          <bgColor rgb="FF00505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Mikro Light"/>
        <scheme val="none"/>
      </font>
      <numFmt numFmtId="0" formatCode="General"/>
      <protection locked="0" hidden="0"/>
    </dxf>
    <dxf>
      <font>
        <b val="0"/>
        <i val="0"/>
        <strike val="0"/>
        <condense val="0"/>
        <extend val="0"/>
        <outline val="0"/>
        <shadow val="0"/>
        <u val="none"/>
        <vertAlign val="baseline"/>
        <sz val="11"/>
        <color theme="1"/>
        <name val="Mikro Light"/>
        <scheme val="none"/>
      </font>
      <protection locked="0" hidden="0"/>
    </dxf>
    <dxf>
      <font>
        <b val="0"/>
        <i val="0"/>
        <strike val="0"/>
        <condense val="0"/>
        <extend val="0"/>
        <outline val="0"/>
        <shadow val="0"/>
        <u val="none"/>
        <vertAlign val="baseline"/>
        <sz val="11"/>
        <color theme="0"/>
        <name val="Mikro Light"/>
        <scheme val="none"/>
      </font>
      <fill>
        <patternFill patternType="solid">
          <fgColor indexed="64"/>
          <bgColor rgb="FF00505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Mikro Light"/>
        <scheme val="none"/>
      </font>
      <numFmt numFmtId="0" formatCode="General"/>
      <fill>
        <patternFill patternType="solid">
          <fgColor theme="9" tint="0.79998168889431442"/>
          <bgColor theme="9" tint="0.79998168889431442"/>
        </patternFill>
      </fill>
      <alignment horizontal="left" vertical="center" textRotation="0" wrapText="0" indent="0" justifyLastLine="0" shrinkToFit="0" readingOrder="0"/>
      <border diagonalUp="0" diagonalDown="0" outline="0">
        <left style="thin">
          <color theme="9" tint="0.39997558519241921"/>
        </left>
        <right style="thin">
          <color theme="9" tint="0.39997558519241921"/>
        </right>
        <top style="thin">
          <color indexed="64"/>
        </top>
        <bottom/>
      </border>
    </dxf>
    <dxf>
      <border outline="0">
        <top style="thin">
          <color indexed="64"/>
        </top>
      </border>
    </dxf>
    <dxf>
      <font>
        <b val="0"/>
        <i val="0"/>
        <strike val="0"/>
        <condense val="0"/>
        <extend val="0"/>
        <outline val="0"/>
        <shadow val="0"/>
        <u val="none"/>
        <vertAlign val="baseline"/>
        <sz val="11"/>
        <color theme="1"/>
        <name val="Mikro Light"/>
        <scheme val="none"/>
      </font>
      <numFmt numFmtId="0" formatCode="General"/>
      <fill>
        <patternFill patternType="solid">
          <fgColor theme="9" tint="0.79998168889431442"/>
          <bgColor theme="9" tint="0.79998168889431442"/>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border>
      <protection locked="0" hidden="0"/>
    </dxf>
    <dxf>
      <border outline="0">
        <left style="thin">
          <color indexed="64"/>
        </left>
        <top style="thin">
          <color indexed="64"/>
        </top>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strike val="0"/>
        <outline val="0"/>
        <shadow val="0"/>
        <u val="none"/>
        <vertAlign val="baseline"/>
        <name val="Mikro Light"/>
        <scheme val="none"/>
      </font>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Mikro Light"/>
        <scheme val="none"/>
      </font>
      <numFmt numFmtId="0" formatCode="General"/>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strike val="0"/>
        <outline val="0"/>
        <shadow val="0"/>
        <u val="none"/>
        <vertAlign val="baseline"/>
        <name val="Mikro Light"/>
        <scheme val="none"/>
      </font>
      <numFmt numFmtId="0" formatCode="General"/>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Mikro Light"/>
        <scheme val="none"/>
      </font>
      <numFmt numFmtId="0" formatCode="General"/>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strike val="0"/>
        <outline val="0"/>
        <shadow val="0"/>
        <u val="none"/>
        <vertAlign val="baseline"/>
        <name val="Mikro Light"/>
        <scheme val="none"/>
      </font>
      <numFmt numFmtId="0" formatCode="General"/>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Mikro Light"/>
        <scheme val="none"/>
      </font>
      <numFmt numFmtId="0" formatCode="General"/>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ikro Light"/>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Mikro Light"/>
        <scheme val="none"/>
      </font>
      <numFmt numFmtId="0" formatCode="General"/>
      <fill>
        <patternFill patternType="solid">
          <fgColor indexed="64"/>
          <bgColor rgb="FF005050"/>
        </patternFill>
      </fill>
      <alignment horizontal="center" vertical="center" textRotation="0" wrapText="1" indent="0" justifyLastLine="0" shrinkToFit="0" readingOrder="0"/>
      <protection locked="0" hidden="0"/>
    </dxf>
    <dxf>
      <font>
        <strike val="0"/>
        <outline val="0"/>
        <shadow val="0"/>
        <u val="none"/>
        <vertAlign val="baseline"/>
        <sz val="12"/>
      </font>
    </dxf>
    <dxf>
      <border outline="0">
        <left style="thin">
          <color indexed="64"/>
        </left>
        <right style="thin">
          <color indexed="64"/>
        </right>
        <top style="thin">
          <color indexed="64"/>
        </top>
        <bottom style="thin">
          <color indexed="64"/>
        </bottom>
      </border>
    </dxf>
    <dxf>
      <font>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general" vertical="center" textRotation="0" wrapText="1"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general"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general" vertical="center" textRotation="0" wrapText="1"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general"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strike val="0"/>
        <outline val="0"/>
        <shadow val="0"/>
        <u val="none"/>
        <vertAlign val="baseline"/>
        <sz val="12"/>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font>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strike val="0"/>
        <outline val="0"/>
        <shadow val="0"/>
        <u val="none"/>
        <vertAlign val="baseline"/>
        <sz val="12"/>
      </font>
    </dxf>
    <dxf>
      <border outline="0">
        <left style="thin">
          <color indexed="64"/>
        </left>
        <right style="thin">
          <color indexed="64"/>
        </right>
        <top style="thin">
          <color indexed="64"/>
        </top>
        <bottom style="thin">
          <color indexed="64"/>
        </bottom>
      </border>
    </dxf>
    <dxf>
      <font>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strike val="0"/>
        <outline val="0"/>
        <shadow val="0"/>
        <u val="none"/>
        <vertAlign val="baseline"/>
        <sz val="12"/>
      </font>
    </dxf>
    <dxf>
      <border outline="0">
        <left style="thin">
          <color indexed="64"/>
        </left>
        <right style="thin">
          <color indexed="64"/>
        </right>
        <top style="thin">
          <color indexed="64"/>
        </top>
        <bottom style="thin">
          <color indexed="64"/>
        </bottom>
      </border>
    </dxf>
    <dxf>
      <font>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style="thin">
          <color indexed="64"/>
        </top>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strike val="0"/>
        <outline val="0"/>
        <shadow val="0"/>
        <u val="none"/>
        <vertAlign val="baseline"/>
        <sz val="12"/>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font>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general"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general"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border diagonalUp="0" diagonalDown="0" outline="0">
        <left/>
        <right style="thin">
          <color indexed="64"/>
        </right>
        <top style="thin">
          <color indexed="64"/>
        </top>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rebuchet MS"/>
        <scheme val="none"/>
      </font>
      <alignment horizontal="left"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rebuchet MS"/>
        <scheme val="none"/>
      </font>
      <alignment horizontal="left"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1"/>
        <name val="Trebuchet MS"/>
        <scheme val="none"/>
      </font>
      <fill>
        <patternFill patternType="solid">
          <fgColor indexed="64"/>
          <bgColor theme="4"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rebuchet MS"/>
        <scheme val="none"/>
      </font>
      <numFmt numFmtId="0" formatCode="General"/>
      <alignment horizontal="lef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theme="1"/>
        <name val="Trebuchet MS"/>
        <scheme val="none"/>
      </font>
      <alignment horizontal="left"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rebuchet MS"/>
        <scheme val="none"/>
      </font>
      <alignment horizontal="left"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1"/>
        <name val="Trebuchet MS"/>
        <scheme val="none"/>
      </font>
      <fill>
        <patternFill patternType="solid">
          <fgColor indexed="64"/>
          <bgColor theme="4"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scheme val="minor"/>
      </font>
      <numFmt numFmtId="0" formatCode="General"/>
      <fill>
        <patternFill patternType="none">
          <fgColor indexed="64"/>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0C0C0"/>
      <rgbColor rgb="00696969"/>
      <rgbColor rgb="00808080"/>
      <rgbColor rgb="003C3C3C"/>
      <rgbColor rgb="005A5A5A"/>
      <rgbColor rgb="00D3D3D3"/>
      <rgbColor rgb="006495ED"/>
      <rgbColor rgb="00008000"/>
      <rgbColor rgb="00000080"/>
      <rgbColor rgb="00808000"/>
      <rgbColor rgb="00800080"/>
      <rgbColor rgb="00008080"/>
      <rgbColor rgb="00FF0000"/>
      <rgbColor rgb="000000FF"/>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5050"/>
      <color rgb="FFFFB42D"/>
      <color rgb="FFFF0000"/>
      <color rgb="FF996633"/>
      <color rgb="FF051E41"/>
      <color rgb="FFB4EBF0"/>
      <color rgb="FFFFAF94"/>
      <color rgb="FFD2D2CD"/>
      <color rgb="FF005050"/>
      <color rgb="FF1809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Principal!AC3"/></Relationships>
</file>

<file path=xl/drawings/drawing1.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14</xdr:col>
      <xdr:colOff>698500</xdr:colOff>
      <xdr:row>34</xdr:row>
      <xdr:rowOff>185999</xdr:rowOff>
    </xdr:to>
    <xdr:pic>
      <xdr:nvPicPr>
        <xdr:cNvPr id="2" name="Imagen 1">
          <a:extLst>
            <a:ext uri="{FF2B5EF4-FFF2-40B4-BE49-F238E27FC236}">
              <a16:creationId xmlns:a16="http://schemas.microsoft.com/office/drawing/2014/main" id="{FEFF01F4-01AE-4CE5-8D88-09FE399B482F}"/>
            </a:ext>
          </a:extLst>
        </xdr:cNvPr>
        <xdr:cNvPicPr>
          <a:picLocks noChangeAspect="1"/>
        </xdr:cNvPicPr>
      </xdr:nvPicPr>
      <xdr:blipFill rotWithShape="1">
        <a:blip xmlns:r="http://schemas.openxmlformats.org/officeDocument/2006/relationships" r:embed="rId1"/>
        <a:srcRect l="10836" t="15366" r="16974" b="5718"/>
        <a:stretch/>
      </xdr:blipFill>
      <xdr:spPr>
        <a:xfrm>
          <a:off x="47624" y="38101"/>
          <a:ext cx="11318876" cy="66248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662458</xdr:colOff>
      <xdr:row>0</xdr:row>
      <xdr:rowOff>82323</xdr:rowOff>
    </xdr:from>
    <xdr:to>
      <xdr:col>0</xdr:col>
      <xdr:colOff>1390834</xdr:colOff>
      <xdr:row>2</xdr:row>
      <xdr:rowOff>259772</xdr:rowOff>
    </xdr:to>
    <xdr:pic>
      <xdr:nvPicPr>
        <xdr:cNvPr id="6" name="Imagen 5">
          <a:extLst>
            <a:ext uri="{FF2B5EF4-FFF2-40B4-BE49-F238E27FC236}">
              <a16:creationId xmlns:a16="http://schemas.microsoft.com/office/drawing/2014/main" id="{C4169939-93C0-4DC2-A21A-A59AB67D1A3F}"/>
            </a:ext>
          </a:extLst>
        </xdr:cNvPr>
        <xdr:cNvPicPr>
          <a:picLocks noChangeAspect="1"/>
        </xdr:cNvPicPr>
      </xdr:nvPicPr>
      <xdr:blipFill>
        <a:blip xmlns:r="http://schemas.openxmlformats.org/officeDocument/2006/relationships" r:embed="rId1"/>
        <a:stretch>
          <a:fillRect/>
        </a:stretch>
      </xdr:blipFill>
      <xdr:spPr>
        <a:xfrm>
          <a:off x="662458" y="82323"/>
          <a:ext cx="728376" cy="787049"/>
        </a:xfrm>
        <a:prstGeom prst="rect">
          <a:avLst/>
        </a:prstGeom>
      </xdr:spPr>
    </xdr:pic>
    <xdr:clientData/>
  </xdr:twoCellAnchor>
  <xdr:twoCellAnchor editAs="oneCell">
    <xdr:from>
      <xdr:col>2</xdr:col>
      <xdr:colOff>554182</xdr:colOff>
      <xdr:row>2786</xdr:row>
      <xdr:rowOff>173181</xdr:rowOff>
    </xdr:from>
    <xdr:to>
      <xdr:col>2</xdr:col>
      <xdr:colOff>1714327</xdr:colOff>
      <xdr:row>2786</xdr:row>
      <xdr:rowOff>749126</xdr:rowOff>
    </xdr:to>
    <xdr:pic>
      <xdr:nvPicPr>
        <xdr:cNvPr id="7" name="Imagen 6" descr="Icono&#10;&#10;Descripción generada automáticamente con confianza media">
          <a:extLst>
            <a:ext uri="{FF2B5EF4-FFF2-40B4-BE49-F238E27FC236}">
              <a16:creationId xmlns:a16="http://schemas.microsoft.com/office/drawing/2014/main" id="{466F3B8A-8D0A-444A-9024-188330E2F2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88157" y="589999281"/>
          <a:ext cx="1160145" cy="575945"/>
        </a:xfrm>
        <a:prstGeom prst="rect">
          <a:avLst/>
        </a:prstGeom>
        <a:noFill/>
        <a:ln>
          <a:noFill/>
        </a:ln>
      </xdr:spPr>
    </xdr:pic>
    <xdr:clientData/>
  </xdr:twoCellAnchor>
  <xdr:twoCellAnchor>
    <xdr:from>
      <xdr:col>1</xdr:col>
      <xdr:colOff>982738</xdr:colOff>
      <xdr:row>2786</xdr:row>
      <xdr:rowOff>105834</xdr:rowOff>
    </xdr:from>
    <xdr:to>
      <xdr:col>1</xdr:col>
      <xdr:colOff>2182888</xdr:colOff>
      <xdr:row>2786</xdr:row>
      <xdr:rowOff>905934</xdr:rowOff>
    </xdr:to>
    <xdr:pic>
      <xdr:nvPicPr>
        <xdr:cNvPr id="4" name="Imagen 3">
          <a:extLst>
            <a:ext uri="{FF2B5EF4-FFF2-40B4-BE49-F238E27FC236}">
              <a16:creationId xmlns:a16="http://schemas.microsoft.com/office/drawing/2014/main" id="{A6955483-482F-4F29-9004-1732E44976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54048" y="605669048"/>
          <a:ext cx="12001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224308</xdr:colOff>
      <xdr:row>0</xdr:row>
      <xdr:rowOff>28575</xdr:rowOff>
    </xdr:from>
    <xdr:to>
      <xdr:col>0</xdr:col>
      <xdr:colOff>1066800</xdr:colOff>
      <xdr:row>2</xdr:row>
      <xdr:rowOff>278324</xdr:rowOff>
    </xdr:to>
    <xdr:pic>
      <xdr:nvPicPr>
        <xdr:cNvPr id="2" name="Imagen 1">
          <a:extLst>
            <a:ext uri="{FF2B5EF4-FFF2-40B4-BE49-F238E27FC236}">
              <a16:creationId xmlns:a16="http://schemas.microsoft.com/office/drawing/2014/main" id="{6FD079B7-9B7D-4702-9B9C-F0CB7B260A5C}"/>
            </a:ext>
          </a:extLst>
        </xdr:cNvPr>
        <xdr:cNvPicPr>
          <a:picLocks noChangeAspect="1"/>
        </xdr:cNvPicPr>
      </xdr:nvPicPr>
      <xdr:blipFill>
        <a:blip xmlns:r="http://schemas.openxmlformats.org/officeDocument/2006/relationships" r:embed="rId1"/>
        <a:stretch>
          <a:fillRect/>
        </a:stretch>
      </xdr:blipFill>
      <xdr:spPr>
        <a:xfrm>
          <a:off x="224308" y="28575"/>
          <a:ext cx="842492" cy="8593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933560</xdr:colOff>
      <xdr:row>1</xdr:row>
      <xdr:rowOff>0</xdr:rowOff>
    </xdr:from>
    <xdr:ext cx="1566237" cy="1296390"/>
    <xdr:pic>
      <xdr:nvPicPr>
        <xdr:cNvPr id="2" name="Imagen 1">
          <a:extLst>
            <a:ext uri="{FF2B5EF4-FFF2-40B4-BE49-F238E27FC236}">
              <a16:creationId xmlns:a16="http://schemas.microsoft.com/office/drawing/2014/main" id="{561B2BA3-56A6-47A4-89DB-53B15B173F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3560" y="266700"/>
          <a:ext cx="1564876" cy="129366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12</xdr:row>
      <xdr:rowOff>0</xdr:rowOff>
    </xdr:from>
    <xdr:to>
      <xdr:col>5</xdr:col>
      <xdr:colOff>0</xdr:colOff>
      <xdr:row>12</xdr:row>
      <xdr:rowOff>0</xdr:rowOff>
    </xdr:to>
    <xdr:sp macro="" textlink="">
      <xdr:nvSpPr>
        <xdr:cNvPr id="3" name="Text Box 17">
          <a:extLst>
            <a:ext uri="{FF2B5EF4-FFF2-40B4-BE49-F238E27FC236}">
              <a16:creationId xmlns:a16="http://schemas.microsoft.com/office/drawing/2014/main" id="{F87E78E9-4FC9-4BA6-BC22-72C5D7E68625}"/>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 name="Text Box 18">
          <a:extLst>
            <a:ext uri="{FF2B5EF4-FFF2-40B4-BE49-F238E27FC236}">
              <a16:creationId xmlns:a16="http://schemas.microsoft.com/office/drawing/2014/main" id="{3E8FAEB6-E05F-4BB6-956B-91B016244F6B}"/>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 name="Text Box 19">
          <a:extLst>
            <a:ext uri="{FF2B5EF4-FFF2-40B4-BE49-F238E27FC236}">
              <a16:creationId xmlns:a16="http://schemas.microsoft.com/office/drawing/2014/main" id="{6BDE594A-3BE0-4CC9-B5D3-61984F7F24B1}"/>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 name="Text Box 20">
          <a:extLst>
            <a:ext uri="{FF2B5EF4-FFF2-40B4-BE49-F238E27FC236}">
              <a16:creationId xmlns:a16="http://schemas.microsoft.com/office/drawing/2014/main" id="{A955C4C8-9ABC-4ADD-A1BA-E86972D1ACBD}"/>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 name="Text Box 21">
          <a:extLst>
            <a:ext uri="{FF2B5EF4-FFF2-40B4-BE49-F238E27FC236}">
              <a16:creationId xmlns:a16="http://schemas.microsoft.com/office/drawing/2014/main" id="{77BBFFAE-FA51-4488-8047-F402FB79290F}"/>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 name="Text Box 22">
          <a:extLst>
            <a:ext uri="{FF2B5EF4-FFF2-40B4-BE49-F238E27FC236}">
              <a16:creationId xmlns:a16="http://schemas.microsoft.com/office/drawing/2014/main" id="{F8DBDFC3-96EE-4A53-84C9-1DA2F7A33184}"/>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 name="Text Box 23">
          <a:extLst>
            <a:ext uri="{FF2B5EF4-FFF2-40B4-BE49-F238E27FC236}">
              <a16:creationId xmlns:a16="http://schemas.microsoft.com/office/drawing/2014/main" id="{458E1AE1-E8E0-4B77-96F1-C143C686FB9D}"/>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 name="Text Box 24">
          <a:extLst>
            <a:ext uri="{FF2B5EF4-FFF2-40B4-BE49-F238E27FC236}">
              <a16:creationId xmlns:a16="http://schemas.microsoft.com/office/drawing/2014/main" id="{F5792B3D-81EE-4810-B5BA-5EE72BBD7E1A}"/>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 name="Text Box 25">
          <a:extLst>
            <a:ext uri="{FF2B5EF4-FFF2-40B4-BE49-F238E27FC236}">
              <a16:creationId xmlns:a16="http://schemas.microsoft.com/office/drawing/2014/main" id="{1F764093-E193-41DF-9A9B-F5F3C77E93C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2" name="Text Box 26">
          <a:extLst>
            <a:ext uri="{FF2B5EF4-FFF2-40B4-BE49-F238E27FC236}">
              <a16:creationId xmlns:a16="http://schemas.microsoft.com/office/drawing/2014/main" id="{D999236C-0C9A-432A-BBD9-395B4CC867F3}"/>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3" name="Text Box 27">
          <a:extLst>
            <a:ext uri="{FF2B5EF4-FFF2-40B4-BE49-F238E27FC236}">
              <a16:creationId xmlns:a16="http://schemas.microsoft.com/office/drawing/2014/main" id="{30D08F26-28E1-418F-8D96-CD63A43B3A85}"/>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4" name="Text Box 28">
          <a:extLst>
            <a:ext uri="{FF2B5EF4-FFF2-40B4-BE49-F238E27FC236}">
              <a16:creationId xmlns:a16="http://schemas.microsoft.com/office/drawing/2014/main" id="{33ED12BC-64F9-4B0E-ADC8-DB6E6F42D175}"/>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5" name="Text Box 29">
          <a:extLst>
            <a:ext uri="{FF2B5EF4-FFF2-40B4-BE49-F238E27FC236}">
              <a16:creationId xmlns:a16="http://schemas.microsoft.com/office/drawing/2014/main" id="{33AAD4D1-E65A-423A-9EDF-87E05DD4B1B3}"/>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6" name="Text Box 30">
          <a:extLst>
            <a:ext uri="{FF2B5EF4-FFF2-40B4-BE49-F238E27FC236}">
              <a16:creationId xmlns:a16="http://schemas.microsoft.com/office/drawing/2014/main" id="{440ECC8D-05A0-486F-A44C-3316ECAB2813}"/>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7" name="Text Box 31">
          <a:extLst>
            <a:ext uri="{FF2B5EF4-FFF2-40B4-BE49-F238E27FC236}">
              <a16:creationId xmlns:a16="http://schemas.microsoft.com/office/drawing/2014/main" id="{709C5469-CF8B-4E13-9C75-145DABAD219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8" name="Text Box 32">
          <a:extLst>
            <a:ext uri="{FF2B5EF4-FFF2-40B4-BE49-F238E27FC236}">
              <a16:creationId xmlns:a16="http://schemas.microsoft.com/office/drawing/2014/main" id="{B803B7E2-B406-48D7-B857-8EFE06C3550A}"/>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9" name="Text Box 33">
          <a:extLst>
            <a:ext uri="{FF2B5EF4-FFF2-40B4-BE49-F238E27FC236}">
              <a16:creationId xmlns:a16="http://schemas.microsoft.com/office/drawing/2014/main" id="{F138D94D-9BD9-4E7F-AB77-7ECC725810C3}"/>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0" name="Text Box 34">
          <a:extLst>
            <a:ext uri="{FF2B5EF4-FFF2-40B4-BE49-F238E27FC236}">
              <a16:creationId xmlns:a16="http://schemas.microsoft.com/office/drawing/2014/main" id="{517C236A-FC8F-4180-9B57-4E6C28D0D20F}"/>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1" name="Text Box 35">
          <a:extLst>
            <a:ext uri="{FF2B5EF4-FFF2-40B4-BE49-F238E27FC236}">
              <a16:creationId xmlns:a16="http://schemas.microsoft.com/office/drawing/2014/main" id="{CB1F3F86-8C1C-4DF8-97DC-1B4FD93DC22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2" name="Text Box 36">
          <a:extLst>
            <a:ext uri="{FF2B5EF4-FFF2-40B4-BE49-F238E27FC236}">
              <a16:creationId xmlns:a16="http://schemas.microsoft.com/office/drawing/2014/main" id="{B0FDE33A-983B-442A-BAD5-CAFB8EF68DEA}"/>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3" name="Text Box 37">
          <a:extLst>
            <a:ext uri="{FF2B5EF4-FFF2-40B4-BE49-F238E27FC236}">
              <a16:creationId xmlns:a16="http://schemas.microsoft.com/office/drawing/2014/main" id="{2C43E634-E6F6-4101-A4EF-B347B4C7905D}"/>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4" name="Text Box 38">
          <a:extLst>
            <a:ext uri="{FF2B5EF4-FFF2-40B4-BE49-F238E27FC236}">
              <a16:creationId xmlns:a16="http://schemas.microsoft.com/office/drawing/2014/main" id="{451F9E78-B5F5-4831-91A4-38660278D33E}"/>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5" name="Text Box 39">
          <a:extLst>
            <a:ext uri="{FF2B5EF4-FFF2-40B4-BE49-F238E27FC236}">
              <a16:creationId xmlns:a16="http://schemas.microsoft.com/office/drawing/2014/main" id="{059BE61D-5671-46CB-93B0-7E27314A719D}"/>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6" name="Text Box 40">
          <a:extLst>
            <a:ext uri="{FF2B5EF4-FFF2-40B4-BE49-F238E27FC236}">
              <a16:creationId xmlns:a16="http://schemas.microsoft.com/office/drawing/2014/main" id="{7905D17E-AA37-41D0-89E7-7BB779743CE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7" name="Text Box 41">
          <a:extLst>
            <a:ext uri="{FF2B5EF4-FFF2-40B4-BE49-F238E27FC236}">
              <a16:creationId xmlns:a16="http://schemas.microsoft.com/office/drawing/2014/main" id="{9F899233-A7E3-4CBB-8572-F0CDC9F87EA3}"/>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8" name="Text Box 42">
          <a:extLst>
            <a:ext uri="{FF2B5EF4-FFF2-40B4-BE49-F238E27FC236}">
              <a16:creationId xmlns:a16="http://schemas.microsoft.com/office/drawing/2014/main" id="{12E83E43-D5C8-4BCE-B97E-5A5A31ECE0A3}"/>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29" name="Text Box 43">
          <a:extLst>
            <a:ext uri="{FF2B5EF4-FFF2-40B4-BE49-F238E27FC236}">
              <a16:creationId xmlns:a16="http://schemas.microsoft.com/office/drawing/2014/main" id="{7A3BF3FE-E152-4B83-9D7D-11C283C137AE}"/>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0" name="Text Box 44">
          <a:extLst>
            <a:ext uri="{FF2B5EF4-FFF2-40B4-BE49-F238E27FC236}">
              <a16:creationId xmlns:a16="http://schemas.microsoft.com/office/drawing/2014/main" id="{328BAD5B-D7CA-4532-9FD9-08B3B96C0C7E}"/>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1" name="Text Box 45">
          <a:extLst>
            <a:ext uri="{FF2B5EF4-FFF2-40B4-BE49-F238E27FC236}">
              <a16:creationId xmlns:a16="http://schemas.microsoft.com/office/drawing/2014/main" id="{D8DB1974-DD4F-4A0F-8A68-F1A78BE89A8D}"/>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2" name="Text Box 46">
          <a:extLst>
            <a:ext uri="{FF2B5EF4-FFF2-40B4-BE49-F238E27FC236}">
              <a16:creationId xmlns:a16="http://schemas.microsoft.com/office/drawing/2014/main" id="{81509103-5D78-4971-A177-2A41F61684C4}"/>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3" name="Text Box 47">
          <a:extLst>
            <a:ext uri="{FF2B5EF4-FFF2-40B4-BE49-F238E27FC236}">
              <a16:creationId xmlns:a16="http://schemas.microsoft.com/office/drawing/2014/main" id="{AA0541AC-2A04-4949-B959-9BA62E33333D}"/>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4" name="Text Box 48">
          <a:extLst>
            <a:ext uri="{FF2B5EF4-FFF2-40B4-BE49-F238E27FC236}">
              <a16:creationId xmlns:a16="http://schemas.microsoft.com/office/drawing/2014/main" id="{8CBB4DFE-90B2-415E-990E-848A0440DBF2}"/>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5" name="Text Box 49">
          <a:extLst>
            <a:ext uri="{FF2B5EF4-FFF2-40B4-BE49-F238E27FC236}">
              <a16:creationId xmlns:a16="http://schemas.microsoft.com/office/drawing/2014/main" id="{F0CD2260-901D-49C2-87B3-15863A9F4199}"/>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6" name="Text Box 50">
          <a:extLst>
            <a:ext uri="{FF2B5EF4-FFF2-40B4-BE49-F238E27FC236}">
              <a16:creationId xmlns:a16="http://schemas.microsoft.com/office/drawing/2014/main" id="{FA363D15-CAB3-424A-AF85-8A089A4092B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7" name="Text Box 51">
          <a:extLst>
            <a:ext uri="{FF2B5EF4-FFF2-40B4-BE49-F238E27FC236}">
              <a16:creationId xmlns:a16="http://schemas.microsoft.com/office/drawing/2014/main" id="{356463D4-0126-4046-9D98-1115A4D8B59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8" name="Text Box 52">
          <a:extLst>
            <a:ext uri="{FF2B5EF4-FFF2-40B4-BE49-F238E27FC236}">
              <a16:creationId xmlns:a16="http://schemas.microsoft.com/office/drawing/2014/main" id="{002868DC-7E21-4F54-AAD9-23B97C958F4A}"/>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39" name="Text Box 53">
          <a:extLst>
            <a:ext uri="{FF2B5EF4-FFF2-40B4-BE49-F238E27FC236}">
              <a16:creationId xmlns:a16="http://schemas.microsoft.com/office/drawing/2014/main" id="{19926678-03FE-4023-A04E-0F0DF3649D8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0" name="Text Box 54">
          <a:extLst>
            <a:ext uri="{FF2B5EF4-FFF2-40B4-BE49-F238E27FC236}">
              <a16:creationId xmlns:a16="http://schemas.microsoft.com/office/drawing/2014/main" id="{B4758B63-B87B-4B72-BF41-296323B6D141}"/>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1" name="Text Box 55">
          <a:extLst>
            <a:ext uri="{FF2B5EF4-FFF2-40B4-BE49-F238E27FC236}">
              <a16:creationId xmlns:a16="http://schemas.microsoft.com/office/drawing/2014/main" id="{D4FBB3C4-046C-4364-B40A-3484931A4BBF}"/>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2" name="Text Box 56">
          <a:extLst>
            <a:ext uri="{FF2B5EF4-FFF2-40B4-BE49-F238E27FC236}">
              <a16:creationId xmlns:a16="http://schemas.microsoft.com/office/drawing/2014/main" id="{4858BF80-51B8-426E-94AB-68FB92FBE3B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3" name="Text Box 57">
          <a:extLst>
            <a:ext uri="{FF2B5EF4-FFF2-40B4-BE49-F238E27FC236}">
              <a16:creationId xmlns:a16="http://schemas.microsoft.com/office/drawing/2014/main" id="{98C1F3A7-B27D-4407-88D2-E1B4F7DF4D9B}"/>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4" name="Text Box 58">
          <a:extLst>
            <a:ext uri="{FF2B5EF4-FFF2-40B4-BE49-F238E27FC236}">
              <a16:creationId xmlns:a16="http://schemas.microsoft.com/office/drawing/2014/main" id="{DB2FAA2A-6F51-4ECE-AEEB-B2A79774CE6D}"/>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5" name="Text Box 59">
          <a:extLst>
            <a:ext uri="{FF2B5EF4-FFF2-40B4-BE49-F238E27FC236}">
              <a16:creationId xmlns:a16="http://schemas.microsoft.com/office/drawing/2014/main" id="{CB90FBEA-40AE-41DD-A0ED-0C7F0EE36D2F}"/>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6" name="Text Box 60">
          <a:extLst>
            <a:ext uri="{FF2B5EF4-FFF2-40B4-BE49-F238E27FC236}">
              <a16:creationId xmlns:a16="http://schemas.microsoft.com/office/drawing/2014/main" id="{3B6754E3-36B1-4505-AE8A-C2126F97F5CD}"/>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7" name="Text Box 61">
          <a:extLst>
            <a:ext uri="{FF2B5EF4-FFF2-40B4-BE49-F238E27FC236}">
              <a16:creationId xmlns:a16="http://schemas.microsoft.com/office/drawing/2014/main" id="{E959729C-88FF-4907-95A0-3C2D7D5289BD}"/>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8" name="Text Box 62">
          <a:extLst>
            <a:ext uri="{FF2B5EF4-FFF2-40B4-BE49-F238E27FC236}">
              <a16:creationId xmlns:a16="http://schemas.microsoft.com/office/drawing/2014/main" id="{7FD0368B-6B6E-409D-BF6E-FB53267E03AF}"/>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49" name="Text Box 63">
          <a:extLst>
            <a:ext uri="{FF2B5EF4-FFF2-40B4-BE49-F238E27FC236}">
              <a16:creationId xmlns:a16="http://schemas.microsoft.com/office/drawing/2014/main" id="{8D3F5706-7E5D-4EE0-AF7F-10A9EFE13A2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0" name="Text Box 64">
          <a:extLst>
            <a:ext uri="{FF2B5EF4-FFF2-40B4-BE49-F238E27FC236}">
              <a16:creationId xmlns:a16="http://schemas.microsoft.com/office/drawing/2014/main" id="{2CFD5B66-F68F-4525-971E-D2E74D8FD2E8}"/>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1" name="Text Box 65">
          <a:extLst>
            <a:ext uri="{FF2B5EF4-FFF2-40B4-BE49-F238E27FC236}">
              <a16:creationId xmlns:a16="http://schemas.microsoft.com/office/drawing/2014/main" id="{5DB6CB8F-A7BE-48AB-A56D-3E616DBAECDA}"/>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2" name="Text Box 66">
          <a:extLst>
            <a:ext uri="{FF2B5EF4-FFF2-40B4-BE49-F238E27FC236}">
              <a16:creationId xmlns:a16="http://schemas.microsoft.com/office/drawing/2014/main" id="{B4A94B91-E25C-45AD-BEC4-BAA8F915EDB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3" name="Text Box 67">
          <a:extLst>
            <a:ext uri="{FF2B5EF4-FFF2-40B4-BE49-F238E27FC236}">
              <a16:creationId xmlns:a16="http://schemas.microsoft.com/office/drawing/2014/main" id="{B3FE74B3-2B0C-482B-8BA1-D8B5B73538F2}"/>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4" name="Text Box 68">
          <a:extLst>
            <a:ext uri="{FF2B5EF4-FFF2-40B4-BE49-F238E27FC236}">
              <a16:creationId xmlns:a16="http://schemas.microsoft.com/office/drawing/2014/main" id="{EB46F4EF-4EEB-4D13-B0C1-D8E0BF21D378}"/>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5" name="Text Box 69">
          <a:extLst>
            <a:ext uri="{FF2B5EF4-FFF2-40B4-BE49-F238E27FC236}">
              <a16:creationId xmlns:a16="http://schemas.microsoft.com/office/drawing/2014/main" id="{5D407608-F8C4-428B-A234-EFC7F6B91BB4}"/>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6" name="Text Box 70">
          <a:extLst>
            <a:ext uri="{FF2B5EF4-FFF2-40B4-BE49-F238E27FC236}">
              <a16:creationId xmlns:a16="http://schemas.microsoft.com/office/drawing/2014/main" id="{8C339661-E473-44C1-8E42-1D0D2883584B}"/>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7" name="Text Box 71">
          <a:extLst>
            <a:ext uri="{FF2B5EF4-FFF2-40B4-BE49-F238E27FC236}">
              <a16:creationId xmlns:a16="http://schemas.microsoft.com/office/drawing/2014/main" id="{F8AAF275-6BB9-43A3-92C3-E10AFA3D4BEA}"/>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8" name="Text Box 72">
          <a:extLst>
            <a:ext uri="{FF2B5EF4-FFF2-40B4-BE49-F238E27FC236}">
              <a16:creationId xmlns:a16="http://schemas.microsoft.com/office/drawing/2014/main" id="{EAD7A4D1-A2E3-4C34-A7A5-7FB69FBBECA6}"/>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59" name="Text Box 73">
          <a:extLst>
            <a:ext uri="{FF2B5EF4-FFF2-40B4-BE49-F238E27FC236}">
              <a16:creationId xmlns:a16="http://schemas.microsoft.com/office/drawing/2014/main" id="{3D66D435-ECCF-421B-9CB2-EBC9A2E6C29D}"/>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0" name="Text Box 74">
          <a:extLst>
            <a:ext uri="{FF2B5EF4-FFF2-40B4-BE49-F238E27FC236}">
              <a16:creationId xmlns:a16="http://schemas.microsoft.com/office/drawing/2014/main" id="{91576F43-CB3B-4136-AC58-CA7B930F3C3A}"/>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1" name="Text Box 75">
          <a:extLst>
            <a:ext uri="{FF2B5EF4-FFF2-40B4-BE49-F238E27FC236}">
              <a16:creationId xmlns:a16="http://schemas.microsoft.com/office/drawing/2014/main" id="{D6956513-50E6-4748-BB82-7398FF3D8BAA}"/>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2" name="Text Box 76">
          <a:extLst>
            <a:ext uri="{FF2B5EF4-FFF2-40B4-BE49-F238E27FC236}">
              <a16:creationId xmlns:a16="http://schemas.microsoft.com/office/drawing/2014/main" id="{DD830965-3882-4039-B45D-FAB318E27E88}"/>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3" name="Text Box 77">
          <a:extLst>
            <a:ext uri="{FF2B5EF4-FFF2-40B4-BE49-F238E27FC236}">
              <a16:creationId xmlns:a16="http://schemas.microsoft.com/office/drawing/2014/main" id="{CE4137C0-87BB-4463-B074-30A9DAA56B84}"/>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4" name="Text Box 78">
          <a:extLst>
            <a:ext uri="{FF2B5EF4-FFF2-40B4-BE49-F238E27FC236}">
              <a16:creationId xmlns:a16="http://schemas.microsoft.com/office/drawing/2014/main" id="{E48C819C-E181-4417-BB38-A8524B8BE0A2}"/>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5" name="Text Box 79">
          <a:extLst>
            <a:ext uri="{FF2B5EF4-FFF2-40B4-BE49-F238E27FC236}">
              <a16:creationId xmlns:a16="http://schemas.microsoft.com/office/drawing/2014/main" id="{AF9B327E-828E-4D70-BACC-35D8BCB645BF}"/>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6" name="Text Box 80">
          <a:extLst>
            <a:ext uri="{FF2B5EF4-FFF2-40B4-BE49-F238E27FC236}">
              <a16:creationId xmlns:a16="http://schemas.microsoft.com/office/drawing/2014/main" id="{E12448E2-79D5-40A1-9C20-04987C6CB2C9}"/>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7" name="Text Box 81">
          <a:extLst>
            <a:ext uri="{FF2B5EF4-FFF2-40B4-BE49-F238E27FC236}">
              <a16:creationId xmlns:a16="http://schemas.microsoft.com/office/drawing/2014/main" id="{20F4DF5C-2850-470E-940B-B4AD8707C11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8" name="Text Box 82">
          <a:extLst>
            <a:ext uri="{FF2B5EF4-FFF2-40B4-BE49-F238E27FC236}">
              <a16:creationId xmlns:a16="http://schemas.microsoft.com/office/drawing/2014/main" id="{3C80B727-96DA-4B5E-85B7-8B69CAD8994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69" name="Text Box 83">
          <a:extLst>
            <a:ext uri="{FF2B5EF4-FFF2-40B4-BE49-F238E27FC236}">
              <a16:creationId xmlns:a16="http://schemas.microsoft.com/office/drawing/2014/main" id="{066754C9-FB9A-4B35-B933-671A51F93F2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0" name="Text Box 84">
          <a:extLst>
            <a:ext uri="{FF2B5EF4-FFF2-40B4-BE49-F238E27FC236}">
              <a16:creationId xmlns:a16="http://schemas.microsoft.com/office/drawing/2014/main" id="{5B564492-B794-4663-A58B-360AEB5563BB}"/>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1" name="Text Box 85">
          <a:extLst>
            <a:ext uri="{FF2B5EF4-FFF2-40B4-BE49-F238E27FC236}">
              <a16:creationId xmlns:a16="http://schemas.microsoft.com/office/drawing/2014/main" id="{4B0412ED-BDCD-463B-A497-5696CCD2C2A3}"/>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2" name="Text Box 86">
          <a:extLst>
            <a:ext uri="{FF2B5EF4-FFF2-40B4-BE49-F238E27FC236}">
              <a16:creationId xmlns:a16="http://schemas.microsoft.com/office/drawing/2014/main" id="{F86B2321-A5C7-4176-A834-B2330808393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3" name="Text Box 87">
          <a:extLst>
            <a:ext uri="{FF2B5EF4-FFF2-40B4-BE49-F238E27FC236}">
              <a16:creationId xmlns:a16="http://schemas.microsoft.com/office/drawing/2014/main" id="{B1DA24D5-F589-4566-8782-5D8390E81606}"/>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4" name="Text Box 88">
          <a:extLst>
            <a:ext uri="{FF2B5EF4-FFF2-40B4-BE49-F238E27FC236}">
              <a16:creationId xmlns:a16="http://schemas.microsoft.com/office/drawing/2014/main" id="{B3D86171-9E92-45E5-99CE-1443D981C4AE}"/>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5" name="Text Box 89">
          <a:extLst>
            <a:ext uri="{FF2B5EF4-FFF2-40B4-BE49-F238E27FC236}">
              <a16:creationId xmlns:a16="http://schemas.microsoft.com/office/drawing/2014/main" id="{96906309-65BB-4F7D-9F64-639CBFF94839}"/>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6" name="Text Box 90">
          <a:extLst>
            <a:ext uri="{FF2B5EF4-FFF2-40B4-BE49-F238E27FC236}">
              <a16:creationId xmlns:a16="http://schemas.microsoft.com/office/drawing/2014/main" id="{697C8A44-51AE-4954-88E5-EF25ED379F2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7" name="Text Box 91">
          <a:extLst>
            <a:ext uri="{FF2B5EF4-FFF2-40B4-BE49-F238E27FC236}">
              <a16:creationId xmlns:a16="http://schemas.microsoft.com/office/drawing/2014/main" id="{DB4DB9DA-6B87-40C3-9A85-FA6B7000796B}"/>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8" name="Text Box 92">
          <a:extLst>
            <a:ext uri="{FF2B5EF4-FFF2-40B4-BE49-F238E27FC236}">
              <a16:creationId xmlns:a16="http://schemas.microsoft.com/office/drawing/2014/main" id="{66E35E3F-4C70-4331-A706-2E7BABB63532}"/>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79" name="Text Box 93">
          <a:extLst>
            <a:ext uri="{FF2B5EF4-FFF2-40B4-BE49-F238E27FC236}">
              <a16:creationId xmlns:a16="http://schemas.microsoft.com/office/drawing/2014/main" id="{715BDBEC-F040-425E-8879-14A874649FDC}"/>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0" name="Text Box 94">
          <a:extLst>
            <a:ext uri="{FF2B5EF4-FFF2-40B4-BE49-F238E27FC236}">
              <a16:creationId xmlns:a16="http://schemas.microsoft.com/office/drawing/2014/main" id="{FA66AC46-09E5-4E48-8601-3F7D67C8BBD8}"/>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1" name="Text Box 95">
          <a:extLst>
            <a:ext uri="{FF2B5EF4-FFF2-40B4-BE49-F238E27FC236}">
              <a16:creationId xmlns:a16="http://schemas.microsoft.com/office/drawing/2014/main" id="{03CA1943-60D5-47FA-8922-E39F02DDA68B}"/>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2" name="Text Box 96">
          <a:extLst>
            <a:ext uri="{FF2B5EF4-FFF2-40B4-BE49-F238E27FC236}">
              <a16:creationId xmlns:a16="http://schemas.microsoft.com/office/drawing/2014/main" id="{06712B95-7EEE-4A55-BC31-F906BFF64C2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3" name="Text Box 97">
          <a:extLst>
            <a:ext uri="{FF2B5EF4-FFF2-40B4-BE49-F238E27FC236}">
              <a16:creationId xmlns:a16="http://schemas.microsoft.com/office/drawing/2014/main" id="{472B8FBC-5627-4897-BFEB-4676D2E1A3E9}"/>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4" name="Text Box 98">
          <a:extLst>
            <a:ext uri="{FF2B5EF4-FFF2-40B4-BE49-F238E27FC236}">
              <a16:creationId xmlns:a16="http://schemas.microsoft.com/office/drawing/2014/main" id="{47A52265-895D-419F-BB54-D765CBB815C9}"/>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5" name="Text Box 99">
          <a:extLst>
            <a:ext uri="{FF2B5EF4-FFF2-40B4-BE49-F238E27FC236}">
              <a16:creationId xmlns:a16="http://schemas.microsoft.com/office/drawing/2014/main" id="{2765ADA9-B833-46FB-9319-845BBBDC99A9}"/>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6" name="Text Box 100">
          <a:extLst>
            <a:ext uri="{FF2B5EF4-FFF2-40B4-BE49-F238E27FC236}">
              <a16:creationId xmlns:a16="http://schemas.microsoft.com/office/drawing/2014/main" id="{CAF99893-435E-48AE-BCA4-5B366F7D595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7" name="Text Box 101">
          <a:extLst>
            <a:ext uri="{FF2B5EF4-FFF2-40B4-BE49-F238E27FC236}">
              <a16:creationId xmlns:a16="http://schemas.microsoft.com/office/drawing/2014/main" id="{859157F2-C1EC-40A8-8885-ABFBDBDAFB73}"/>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8" name="Text Box 102">
          <a:extLst>
            <a:ext uri="{FF2B5EF4-FFF2-40B4-BE49-F238E27FC236}">
              <a16:creationId xmlns:a16="http://schemas.microsoft.com/office/drawing/2014/main" id="{7A1B3F60-A501-4737-9E7A-20E2B5C021C9}"/>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89" name="Text Box 103">
          <a:extLst>
            <a:ext uri="{FF2B5EF4-FFF2-40B4-BE49-F238E27FC236}">
              <a16:creationId xmlns:a16="http://schemas.microsoft.com/office/drawing/2014/main" id="{4D0AF2B4-41B4-4EA1-BE23-8A426C9AA92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0" name="Text Box 104">
          <a:extLst>
            <a:ext uri="{FF2B5EF4-FFF2-40B4-BE49-F238E27FC236}">
              <a16:creationId xmlns:a16="http://schemas.microsoft.com/office/drawing/2014/main" id="{BE5EA970-28D0-493F-B631-931E21573CF9}"/>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1" name="Text Box 105">
          <a:extLst>
            <a:ext uri="{FF2B5EF4-FFF2-40B4-BE49-F238E27FC236}">
              <a16:creationId xmlns:a16="http://schemas.microsoft.com/office/drawing/2014/main" id="{2C60954C-15E3-4734-9ADA-52068EDF161F}"/>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2" name="Text Box 106">
          <a:extLst>
            <a:ext uri="{FF2B5EF4-FFF2-40B4-BE49-F238E27FC236}">
              <a16:creationId xmlns:a16="http://schemas.microsoft.com/office/drawing/2014/main" id="{23309A7B-CCB7-40C2-8519-FD77FFAB1E99}"/>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3" name="Text Box 107">
          <a:extLst>
            <a:ext uri="{FF2B5EF4-FFF2-40B4-BE49-F238E27FC236}">
              <a16:creationId xmlns:a16="http://schemas.microsoft.com/office/drawing/2014/main" id="{779707B0-5B57-4AA0-B5E6-34F95872A3CF}"/>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4" name="Text Box 108">
          <a:extLst>
            <a:ext uri="{FF2B5EF4-FFF2-40B4-BE49-F238E27FC236}">
              <a16:creationId xmlns:a16="http://schemas.microsoft.com/office/drawing/2014/main" id="{8D858908-7BA3-4B78-B6A9-F2B46AB27905}"/>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5" name="Text Box 109">
          <a:extLst>
            <a:ext uri="{FF2B5EF4-FFF2-40B4-BE49-F238E27FC236}">
              <a16:creationId xmlns:a16="http://schemas.microsoft.com/office/drawing/2014/main" id="{276E567D-BDB6-4AB2-96BF-021E0CBB9D22}"/>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6" name="Text Box 110">
          <a:extLst>
            <a:ext uri="{FF2B5EF4-FFF2-40B4-BE49-F238E27FC236}">
              <a16:creationId xmlns:a16="http://schemas.microsoft.com/office/drawing/2014/main" id="{C0492FA9-B382-45FC-8A6C-EB1FFC0014A1}"/>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7" name="Text Box 111">
          <a:extLst>
            <a:ext uri="{FF2B5EF4-FFF2-40B4-BE49-F238E27FC236}">
              <a16:creationId xmlns:a16="http://schemas.microsoft.com/office/drawing/2014/main" id="{9ABE8AAA-A333-4802-9C8C-04F7CA126B2B}"/>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8" name="Text Box 112">
          <a:extLst>
            <a:ext uri="{FF2B5EF4-FFF2-40B4-BE49-F238E27FC236}">
              <a16:creationId xmlns:a16="http://schemas.microsoft.com/office/drawing/2014/main" id="{95512654-7AFC-4324-B648-BDA081165BF7}"/>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99" name="Text Box 113">
          <a:extLst>
            <a:ext uri="{FF2B5EF4-FFF2-40B4-BE49-F238E27FC236}">
              <a16:creationId xmlns:a16="http://schemas.microsoft.com/office/drawing/2014/main" id="{747DF02A-9D40-4BEA-9DD7-CC97168AF93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0" name="Text Box 114">
          <a:extLst>
            <a:ext uri="{FF2B5EF4-FFF2-40B4-BE49-F238E27FC236}">
              <a16:creationId xmlns:a16="http://schemas.microsoft.com/office/drawing/2014/main" id="{99FEF76B-8A14-4445-BB59-1A77CC5038C5}"/>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1" name="Text Box 115">
          <a:extLst>
            <a:ext uri="{FF2B5EF4-FFF2-40B4-BE49-F238E27FC236}">
              <a16:creationId xmlns:a16="http://schemas.microsoft.com/office/drawing/2014/main" id="{361B4331-6AFC-4792-8E35-9D6B95027E64}"/>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2" name="Text Box 116">
          <a:extLst>
            <a:ext uri="{FF2B5EF4-FFF2-40B4-BE49-F238E27FC236}">
              <a16:creationId xmlns:a16="http://schemas.microsoft.com/office/drawing/2014/main" id="{DC8F293D-AD6D-4DAA-BE47-B03DDCB60D56}"/>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3" name="Text Box 117">
          <a:extLst>
            <a:ext uri="{FF2B5EF4-FFF2-40B4-BE49-F238E27FC236}">
              <a16:creationId xmlns:a16="http://schemas.microsoft.com/office/drawing/2014/main" id="{B78D5448-4715-4C29-A9B7-D488E5ED19A8}"/>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4" name="Text Box 118">
          <a:extLst>
            <a:ext uri="{FF2B5EF4-FFF2-40B4-BE49-F238E27FC236}">
              <a16:creationId xmlns:a16="http://schemas.microsoft.com/office/drawing/2014/main" id="{A2D9CE22-467C-4A9B-8A34-02B249E9EE30}"/>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5" name="Text Box 119">
          <a:extLst>
            <a:ext uri="{FF2B5EF4-FFF2-40B4-BE49-F238E27FC236}">
              <a16:creationId xmlns:a16="http://schemas.microsoft.com/office/drawing/2014/main" id="{F0147713-FB4C-4EB3-B5B1-C1D4A7FC5316}"/>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6" name="Text Box 120">
          <a:extLst>
            <a:ext uri="{FF2B5EF4-FFF2-40B4-BE49-F238E27FC236}">
              <a16:creationId xmlns:a16="http://schemas.microsoft.com/office/drawing/2014/main" id="{5D11F1D1-754E-4238-A3EC-A61D7235D219}"/>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7" name="Text Box 121">
          <a:extLst>
            <a:ext uri="{FF2B5EF4-FFF2-40B4-BE49-F238E27FC236}">
              <a16:creationId xmlns:a16="http://schemas.microsoft.com/office/drawing/2014/main" id="{06830983-5194-4675-8BDA-05984E1CBBA3}"/>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8" name="Text Box 122">
          <a:extLst>
            <a:ext uri="{FF2B5EF4-FFF2-40B4-BE49-F238E27FC236}">
              <a16:creationId xmlns:a16="http://schemas.microsoft.com/office/drawing/2014/main" id="{8361D4F0-C15E-40B0-8C5C-2029D88DE693}"/>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09" name="Text Box 123">
          <a:extLst>
            <a:ext uri="{FF2B5EF4-FFF2-40B4-BE49-F238E27FC236}">
              <a16:creationId xmlns:a16="http://schemas.microsoft.com/office/drawing/2014/main" id="{A1F0C64D-DB5F-4C40-928F-DE61B7107D6C}"/>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0" name="Text Box 124">
          <a:extLst>
            <a:ext uri="{FF2B5EF4-FFF2-40B4-BE49-F238E27FC236}">
              <a16:creationId xmlns:a16="http://schemas.microsoft.com/office/drawing/2014/main" id="{D7A8DF50-D52A-4F24-BCAC-49A61BE7F6C1}"/>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1" name="Text Box 125">
          <a:extLst>
            <a:ext uri="{FF2B5EF4-FFF2-40B4-BE49-F238E27FC236}">
              <a16:creationId xmlns:a16="http://schemas.microsoft.com/office/drawing/2014/main" id="{0B65B64A-FC26-42CA-837A-38F776B2C6E1}"/>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2" name="Text Box 126">
          <a:extLst>
            <a:ext uri="{FF2B5EF4-FFF2-40B4-BE49-F238E27FC236}">
              <a16:creationId xmlns:a16="http://schemas.microsoft.com/office/drawing/2014/main" id="{25AACE5E-6D41-4100-BB07-DC23BFBB526D}"/>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3" name="Text Box 127">
          <a:extLst>
            <a:ext uri="{FF2B5EF4-FFF2-40B4-BE49-F238E27FC236}">
              <a16:creationId xmlns:a16="http://schemas.microsoft.com/office/drawing/2014/main" id="{EA433AA9-6585-40C9-8982-3D61CE795E23}"/>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0</xdr:colOff>
      <xdr:row>12</xdr:row>
      <xdr:rowOff>0</xdr:rowOff>
    </xdr:to>
    <xdr:sp macro="" textlink="">
      <xdr:nvSpPr>
        <xdr:cNvPr id="114" name="Text Box 128">
          <a:extLst>
            <a:ext uri="{FF2B5EF4-FFF2-40B4-BE49-F238E27FC236}">
              <a16:creationId xmlns:a16="http://schemas.microsoft.com/office/drawing/2014/main" id="{47135661-9E11-4B15-83CD-41DC46474D54}"/>
            </a:ext>
          </a:extLst>
        </xdr:cNvPr>
        <xdr:cNvSpPr txBox="1">
          <a:spLocks noChangeArrowheads="1"/>
        </xdr:cNvSpPr>
      </xdr:nvSpPr>
      <xdr:spPr bwMode="auto">
        <a:xfrm>
          <a:off x="13068300" y="5429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166688</xdr:colOff>
      <xdr:row>10</xdr:row>
      <xdr:rowOff>74127</xdr:rowOff>
    </xdr:from>
    <xdr:to>
      <xdr:col>9</xdr:col>
      <xdr:colOff>678657</xdr:colOff>
      <xdr:row>26</xdr:row>
      <xdr:rowOff>90354</xdr:rowOff>
    </xdr:to>
    <xdr:pic>
      <xdr:nvPicPr>
        <xdr:cNvPr id="115" name="Imagen 114">
          <a:extLst>
            <a:ext uri="{FF2B5EF4-FFF2-40B4-BE49-F238E27FC236}">
              <a16:creationId xmlns:a16="http://schemas.microsoft.com/office/drawing/2014/main" id="{0E89DED4-01C7-486F-B1C9-D446C0FA1D9B}"/>
            </a:ext>
          </a:extLst>
        </xdr:cNvPr>
        <xdr:cNvPicPr>
          <a:picLocks noChangeAspect="1"/>
        </xdr:cNvPicPr>
      </xdr:nvPicPr>
      <xdr:blipFill>
        <a:blip xmlns:r="http://schemas.openxmlformats.org/officeDocument/2006/relationships" r:embed="rId1"/>
        <a:stretch>
          <a:fillRect/>
        </a:stretch>
      </xdr:blipFill>
      <xdr:spPr>
        <a:xfrm>
          <a:off x="166688" y="4789002"/>
          <a:ext cx="10906125" cy="30642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75</xdr:row>
      <xdr:rowOff>0</xdr:rowOff>
    </xdr:from>
    <xdr:to>
      <xdr:col>1</xdr:col>
      <xdr:colOff>161925</xdr:colOff>
      <xdr:row>75</xdr:row>
      <xdr:rowOff>0</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4F2572AA-5874-45E2-930E-835D802FBD29}"/>
            </a:ext>
          </a:extLst>
        </xdr:cNvPr>
        <xdr:cNvSpPr>
          <a:spLocks noChangeArrowheads="1"/>
        </xdr:cNvSpPr>
      </xdr:nvSpPr>
      <xdr:spPr bwMode="auto">
        <a:xfrm>
          <a:off x="76200" y="10687050"/>
          <a:ext cx="628650" cy="0"/>
        </a:xfrm>
        <a:prstGeom prst="leftArrow">
          <a:avLst>
            <a:gd name="adj1" fmla="val 50000"/>
            <a:gd name="adj2" fmla="val -2147483648"/>
          </a:avLst>
        </a:prstGeom>
        <a:solidFill>
          <a:srgbClr val="3366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76</xdr:row>
      <xdr:rowOff>0</xdr:rowOff>
    </xdr:from>
    <xdr:ext cx="0" cy="352425"/>
    <xdr:sp macro="" textlink="">
      <xdr:nvSpPr>
        <xdr:cNvPr id="7" name="Text Box 1800">
          <a:extLst>
            <a:ext uri="{FF2B5EF4-FFF2-40B4-BE49-F238E27FC236}">
              <a16:creationId xmlns:a16="http://schemas.microsoft.com/office/drawing/2014/main" id="{3570C52C-AC4B-4439-831B-9EF2C63B603F}"/>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 name="Text Box 1801">
          <a:extLst>
            <a:ext uri="{FF2B5EF4-FFF2-40B4-BE49-F238E27FC236}">
              <a16:creationId xmlns:a16="http://schemas.microsoft.com/office/drawing/2014/main" id="{F19BED8E-590E-4E01-8368-3DAD91EEBF53}"/>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 name="Text Box 1802">
          <a:extLst>
            <a:ext uri="{FF2B5EF4-FFF2-40B4-BE49-F238E27FC236}">
              <a16:creationId xmlns:a16="http://schemas.microsoft.com/office/drawing/2014/main" id="{050748CE-0D16-467A-B0A3-B87C43A9037A}"/>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0" name="Text Box 1803">
          <a:extLst>
            <a:ext uri="{FF2B5EF4-FFF2-40B4-BE49-F238E27FC236}">
              <a16:creationId xmlns:a16="http://schemas.microsoft.com/office/drawing/2014/main" id="{3E8497B9-7A37-4576-92BD-0936CED75D14}"/>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 name="Text Box 1804">
          <a:extLst>
            <a:ext uri="{FF2B5EF4-FFF2-40B4-BE49-F238E27FC236}">
              <a16:creationId xmlns:a16="http://schemas.microsoft.com/office/drawing/2014/main" id="{64757613-A0DA-4CA7-B646-661D7AB4A8B5}"/>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2" name="Text Box 1805">
          <a:extLst>
            <a:ext uri="{FF2B5EF4-FFF2-40B4-BE49-F238E27FC236}">
              <a16:creationId xmlns:a16="http://schemas.microsoft.com/office/drawing/2014/main" id="{7E22F5B8-ED00-41A2-B8C8-3D6FB7D08167}"/>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3" name="Text Box 1806">
          <a:extLst>
            <a:ext uri="{FF2B5EF4-FFF2-40B4-BE49-F238E27FC236}">
              <a16:creationId xmlns:a16="http://schemas.microsoft.com/office/drawing/2014/main" id="{02B92275-F17F-47F3-A93C-72714C95EFED}"/>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4" name="Text Box 1807">
          <a:extLst>
            <a:ext uri="{FF2B5EF4-FFF2-40B4-BE49-F238E27FC236}">
              <a16:creationId xmlns:a16="http://schemas.microsoft.com/office/drawing/2014/main" id="{3C0A5F15-B631-415B-9698-42EED573F630}"/>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5" name="Text Box 1808">
          <a:extLst>
            <a:ext uri="{FF2B5EF4-FFF2-40B4-BE49-F238E27FC236}">
              <a16:creationId xmlns:a16="http://schemas.microsoft.com/office/drawing/2014/main" id="{7C744743-1DB1-4006-B1E4-FBF67B5F0E01}"/>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6" name="Text Box 1809">
          <a:extLst>
            <a:ext uri="{FF2B5EF4-FFF2-40B4-BE49-F238E27FC236}">
              <a16:creationId xmlns:a16="http://schemas.microsoft.com/office/drawing/2014/main" id="{310AF631-7273-4BC4-A687-DA76FAC99803}"/>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7" name="Text Box 1810">
          <a:extLst>
            <a:ext uri="{FF2B5EF4-FFF2-40B4-BE49-F238E27FC236}">
              <a16:creationId xmlns:a16="http://schemas.microsoft.com/office/drawing/2014/main" id="{C546B9F7-29E0-4426-80D3-8F62C3356835}"/>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18" name="Text Box 1811">
          <a:extLst>
            <a:ext uri="{FF2B5EF4-FFF2-40B4-BE49-F238E27FC236}">
              <a16:creationId xmlns:a16="http://schemas.microsoft.com/office/drawing/2014/main" id="{CAC8108C-8B26-4B3F-9989-22C365384CD7}"/>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9" name="Text Box 1812">
          <a:extLst>
            <a:ext uri="{FF2B5EF4-FFF2-40B4-BE49-F238E27FC236}">
              <a16:creationId xmlns:a16="http://schemas.microsoft.com/office/drawing/2014/main" id="{E269AD3D-5CCF-4C79-A5A8-0AABE9584BC7}"/>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20" name="Text Box 1813">
          <a:extLst>
            <a:ext uri="{FF2B5EF4-FFF2-40B4-BE49-F238E27FC236}">
              <a16:creationId xmlns:a16="http://schemas.microsoft.com/office/drawing/2014/main" id="{F5B82378-9EB0-4CE8-9CC1-3CFC4BE45FAF}"/>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21" name="Text Box 1814">
          <a:extLst>
            <a:ext uri="{FF2B5EF4-FFF2-40B4-BE49-F238E27FC236}">
              <a16:creationId xmlns:a16="http://schemas.microsoft.com/office/drawing/2014/main" id="{67BF6361-FDA3-4608-A8A6-A9E952FBA8DA}"/>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22" name="Text Box 1815">
          <a:extLst>
            <a:ext uri="{FF2B5EF4-FFF2-40B4-BE49-F238E27FC236}">
              <a16:creationId xmlns:a16="http://schemas.microsoft.com/office/drawing/2014/main" id="{4DB05F31-F0D5-4E39-9F9E-C2AED196ED4C}"/>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23" name="Text Box 1816">
          <a:extLst>
            <a:ext uri="{FF2B5EF4-FFF2-40B4-BE49-F238E27FC236}">
              <a16:creationId xmlns:a16="http://schemas.microsoft.com/office/drawing/2014/main" id="{2DAF01C0-A047-4592-A8B0-A5227BA55391}"/>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24" name="Text Box 1817">
          <a:extLst>
            <a:ext uri="{FF2B5EF4-FFF2-40B4-BE49-F238E27FC236}">
              <a16:creationId xmlns:a16="http://schemas.microsoft.com/office/drawing/2014/main" id="{68E7A5D7-25E9-4C23-B8E2-0B953A2BA0CA}"/>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25" name="Text Box 1818">
          <a:extLst>
            <a:ext uri="{FF2B5EF4-FFF2-40B4-BE49-F238E27FC236}">
              <a16:creationId xmlns:a16="http://schemas.microsoft.com/office/drawing/2014/main" id="{E50DFA2E-13D3-4BAE-ADF8-6EBE3288B2FE}"/>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26" name="Text Box 1819">
          <a:extLst>
            <a:ext uri="{FF2B5EF4-FFF2-40B4-BE49-F238E27FC236}">
              <a16:creationId xmlns:a16="http://schemas.microsoft.com/office/drawing/2014/main" id="{91764A69-6BEB-4FEF-8ED2-24A98A92AAE9}"/>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27" name="Text Box 1820">
          <a:extLst>
            <a:ext uri="{FF2B5EF4-FFF2-40B4-BE49-F238E27FC236}">
              <a16:creationId xmlns:a16="http://schemas.microsoft.com/office/drawing/2014/main" id="{99487638-B2DC-4DBB-92ED-04E8D7EFD64C}"/>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28" name="Text Box 1821">
          <a:extLst>
            <a:ext uri="{FF2B5EF4-FFF2-40B4-BE49-F238E27FC236}">
              <a16:creationId xmlns:a16="http://schemas.microsoft.com/office/drawing/2014/main" id="{45FD5AEA-0CCE-4136-A45A-EC63AFB38DFE}"/>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29" name="Text Box 1822">
          <a:extLst>
            <a:ext uri="{FF2B5EF4-FFF2-40B4-BE49-F238E27FC236}">
              <a16:creationId xmlns:a16="http://schemas.microsoft.com/office/drawing/2014/main" id="{130F9395-048C-4333-B8F0-B449B68CB855}"/>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30" name="Text Box 1823">
          <a:extLst>
            <a:ext uri="{FF2B5EF4-FFF2-40B4-BE49-F238E27FC236}">
              <a16:creationId xmlns:a16="http://schemas.microsoft.com/office/drawing/2014/main" id="{9D7FCE69-BF8C-4C0B-BB43-AEBE0D4D77C3}"/>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31" name="Text Box 1824">
          <a:extLst>
            <a:ext uri="{FF2B5EF4-FFF2-40B4-BE49-F238E27FC236}">
              <a16:creationId xmlns:a16="http://schemas.microsoft.com/office/drawing/2014/main" id="{90875EF1-DBED-4137-B1ED-6719757CCDB3}"/>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32" name="Text Box 1825">
          <a:extLst>
            <a:ext uri="{FF2B5EF4-FFF2-40B4-BE49-F238E27FC236}">
              <a16:creationId xmlns:a16="http://schemas.microsoft.com/office/drawing/2014/main" id="{EA8FDF60-CE3E-43AA-931E-B6F67D8E59B2}"/>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33" name="Text Box 1826">
          <a:extLst>
            <a:ext uri="{FF2B5EF4-FFF2-40B4-BE49-F238E27FC236}">
              <a16:creationId xmlns:a16="http://schemas.microsoft.com/office/drawing/2014/main" id="{75FBAA90-3B36-45AA-B882-27FF3D242CAE}"/>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23850"/>
    <xdr:sp macro="" textlink="">
      <xdr:nvSpPr>
        <xdr:cNvPr id="34" name="Text Box 1827">
          <a:extLst>
            <a:ext uri="{FF2B5EF4-FFF2-40B4-BE49-F238E27FC236}">
              <a16:creationId xmlns:a16="http://schemas.microsoft.com/office/drawing/2014/main" id="{3267B8F3-F8D9-47CC-9BA6-E357180DCD51}"/>
            </a:ext>
          </a:extLst>
        </xdr:cNvPr>
        <xdr:cNvSpPr txBox="1">
          <a:spLocks noChangeArrowheads="1"/>
        </xdr:cNvSpPr>
      </xdr:nvSpPr>
      <xdr:spPr bwMode="auto">
        <a:xfrm>
          <a:off x="13811250" y="1182052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35" name="Text Box 1828">
          <a:extLst>
            <a:ext uri="{FF2B5EF4-FFF2-40B4-BE49-F238E27FC236}">
              <a16:creationId xmlns:a16="http://schemas.microsoft.com/office/drawing/2014/main" id="{C0CF0FAC-1E15-4EC5-8EE5-3637B0CCE40A}"/>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36" name="Text Box 1829">
          <a:extLst>
            <a:ext uri="{FF2B5EF4-FFF2-40B4-BE49-F238E27FC236}">
              <a16:creationId xmlns:a16="http://schemas.microsoft.com/office/drawing/2014/main" id="{5143395B-84A7-4D0A-8A58-785BB6F1E10C}"/>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37" name="Text Box 1830">
          <a:extLst>
            <a:ext uri="{FF2B5EF4-FFF2-40B4-BE49-F238E27FC236}">
              <a16:creationId xmlns:a16="http://schemas.microsoft.com/office/drawing/2014/main" id="{A83B76B8-D394-420A-85BF-3FBD647F55C4}"/>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38" name="Text Box 1831">
          <a:extLst>
            <a:ext uri="{FF2B5EF4-FFF2-40B4-BE49-F238E27FC236}">
              <a16:creationId xmlns:a16="http://schemas.microsoft.com/office/drawing/2014/main" id="{D275A6F8-4A62-4D56-970C-4FB038DE798B}"/>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39" name="Text Box 1832">
          <a:extLst>
            <a:ext uri="{FF2B5EF4-FFF2-40B4-BE49-F238E27FC236}">
              <a16:creationId xmlns:a16="http://schemas.microsoft.com/office/drawing/2014/main" id="{986FE612-7EAD-4AB2-A3CA-3A4C44197F7F}"/>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0" name="Text Box 1833">
          <a:extLst>
            <a:ext uri="{FF2B5EF4-FFF2-40B4-BE49-F238E27FC236}">
              <a16:creationId xmlns:a16="http://schemas.microsoft.com/office/drawing/2014/main" id="{D8CB4954-8A52-4409-B3AC-E0CD72FB286C}"/>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1" name="Text Box 1834">
          <a:extLst>
            <a:ext uri="{FF2B5EF4-FFF2-40B4-BE49-F238E27FC236}">
              <a16:creationId xmlns:a16="http://schemas.microsoft.com/office/drawing/2014/main" id="{CB97255C-C30F-482E-B10D-249ECB66A0B6}"/>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2" name="Text Box 1835">
          <a:extLst>
            <a:ext uri="{FF2B5EF4-FFF2-40B4-BE49-F238E27FC236}">
              <a16:creationId xmlns:a16="http://schemas.microsoft.com/office/drawing/2014/main" id="{A6BCE0A6-D73C-43C5-8720-2094599BA983}"/>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3" name="Text Box 1836">
          <a:extLst>
            <a:ext uri="{FF2B5EF4-FFF2-40B4-BE49-F238E27FC236}">
              <a16:creationId xmlns:a16="http://schemas.microsoft.com/office/drawing/2014/main" id="{E31FC51C-05EB-436A-B37B-DD212EFB73C8}"/>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4" name="Text Box 1837">
          <a:extLst>
            <a:ext uri="{FF2B5EF4-FFF2-40B4-BE49-F238E27FC236}">
              <a16:creationId xmlns:a16="http://schemas.microsoft.com/office/drawing/2014/main" id="{E31AD546-17F3-4E23-B1C1-030AAA215B3D}"/>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5" name="Text Box 1838">
          <a:extLst>
            <a:ext uri="{FF2B5EF4-FFF2-40B4-BE49-F238E27FC236}">
              <a16:creationId xmlns:a16="http://schemas.microsoft.com/office/drawing/2014/main" id="{D6E48C5E-3673-4AC8-8B98-0734013ED8C5}"/>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6" name="Text Box 1839">
          <a:extLst>
            <a:ext uri="{FF2B5EF4-FFF2-40B4-BE49-F238E27FC236}">
              <a16:creationId xmlns:a16="http://schemas.microsoft.com/office/drawing/2014/main" id="{268C1131-F226-408A-BAAB-79B6B4B9E003}"/>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7" name="Text Box 1840">
          <a:extLst>
            <a:ext uri="{FF2B5EF4-FFF2-40B4-BE49-F238E27FC236}">
              <a16:creationId xmlns:a16="http://schemas.microsoft.com/office/drawing/2014/main" id="{9FBB8A9C-CF4E-468F-B34D-AA2510CF353F}"/>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8" name="Text Box 1841">
          <a:extLst>
            <a:ext uri="{FF2B5EF4-FFF2-40B4-BE49-F238E27FC236}">
              <a16:creationId xmlns:a16="http://schemas.microsoft.com/office/drawing/2014/main" id="{45FD5EF5-E29D-47DC-A26D-4D246349401D}"/>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49" name="Text Box 1842">
          <a:extLst>
            <a:ext uri="{FF2B5EF4-FFF2-40B4-BE49-F238E27FC236}">
              <a16:creationId xmlns:a16="http://schemas.microsoft.com/office/drawing/2014/main" id="{0D444024-1C5D-4CB6-ABFD-B636C0706A19}"/>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0" name="Text Box 1843">
          <a:extLst>
            <a:ext uri="{FF2B5EF4-FFF2-40B4-BE49-F238E27FC236}">
              <a16:creationId xmlns:a16="http://schemas.microsoft.com/office/drawing/2014/main" id="{58C1BC99-4D76-446C-A0FC-FA6CC3CE00E4}"/>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1" name="Text Box 1844">
          <a:extLst>
            <a:ext uri="{FF2B5EF4-FFF2-40B4-BE49-F238E27FC236}">
              <a16:creationId xmlns:a16="http://schemas.microsoft.com/office/drawing/2014/main" id="{4327186B-CFE6-4C3B-A5B6-F3EB093D36A2}"/>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2" name="Text Box 1845">
          <a:extLst>
            <a:ext uri="{FF2B5EF4-FFF2-40B4-BE49-F238E27FC236}">
              <a16:creationId xmlns:a16="http://schemas.microsoft.com/office/drawing/2014/main" id="{EF271277-6BBC-4377-BF13-A1FAA4679DD1}"/>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3" name="Text Box 1846">
          <a:extLst>
            <a:ext uri="{FF2B5EF4-FFF2-40B4-BE49-F238E27FC236}">
              <a16:creationId xmlns:a16="http://schemas.microsoft.com/office/drawing/2014/main" id="{DF16826A-904C-4682-AF9A-9426AE572C5E}"/>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4" name="Text Box 1847">
          <a:extLst>
            <a:ext uri="{FF2B5EF4-FFF2-40B4-BE49-F238E27FC236}">
              <a16:creationId xmlns:a16="http://schemas.microsoft.com/office/drawing/2014/main" id="{49634CAF-82E9-4331-8DDA-0CC125B6A905}"/>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5" name="Text Box 1848">
          <a:extLst>
            <a:ext uri="{FF2B5EF4-FFF2-40B4-BE49-F238E27FC236}">
              <a16:creationId xmlns:a16="http://schemas.microsoft.com/office/drawing/2014/main" id="{F9870801-0501-4AB0-890A-290CEE4716BC}"/>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6" name="Text Box 1849">
          <a:extLst>
            <a:ext uri="{FF2B5EF4-FFF2-40B4-BE49-F238E27FC236}">
              <a16:creationId xmlns:a16="http://schemas.microsoft.com/office/drawing/2014/main" id="{1C94869C-6CEB-4F6F-B49A-F5759E29541A}"/>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7" name="Text Box 1850">
          <a:extLst>
            <a:ext uri="{FF2B5EF4-FFF2-40B4-BE49-F238E27FC236}">
              <a16:creationId xmlns:a16="http://schemas.microsoft.com/office/drawing/2014/main" id="{E1A66BEC-ADAB-4750-A08E-FEFB06683691}"/>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8" name="Text Box 1851">
          <a:extLst>
            <a:ext uri="{FF2B5EF4-FFF2-40B4-BE49-F238E27FC236}">
              <a16:creationId xmlns:a16="http://schemas.microsoft.com/office/drawing/2014/main" id="{A079C2BD-DEEA-434C-8A19-09C9E62A04F4}"/>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59" name="Text Box 1852">
          <a:extLst>
            <a:ext uri="{FF2B5EF4-FFF2-40B4-BE49-F238E27FC236}">
              <a16:creationId xmlns:a16="http://schemas.microsoft.com/office/drawing/2014/main" id="{4F3F9897-1181-4AF0-9C9C-C2A767E56EDF}"/>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0" name="Text Box 1853">
          <a:extLst>
            <a:ext uri="{FF2B5EF4-FFF2-40B4-BE49-F238E27FC236}">
              <a16:creationId xmlns:a16="http://schemas.microsoft.com/office/drawing/2014/main" id="{037161D3-0AE9-49EB-8F2D-890A550A343F}"/>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1" name="Text Box 1854">
          <a:extLst>
            <a:ext uri="{FF2B5EF4-FFF2-40B4-BE49-F238E27FC236}">
              <a16:creationId xmlns:a16="http://schemas.microsoft.com/office/drawing/2014/main" id="{897E411D-AA2B-43BD-8FDC-C76944C0FE82}"/>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2" name="Text Box 1855">
          <a:extLst>
            <a:ext uri="{FF2B5EF4-FFF2-40B4-BE49-F238E27FC236}">
              <a16:creationId xmlns:a16="http://schemas.microsoft.com/office/drawing/2014/main" id="{17DE16B0-A242-4252-9994-D478D6EE52F9}"/>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3" name="Text Box 1856">
          <a:extLst>
            <a:ext uri="{FF2B5EF4-FFF2-40B4-BE49-F238E27FC236}">
              <a16:creationId xmlns:a16="http://schemas.microsoft.com/office/drawing/2014/main" id="{838F780E-F40E-4DE1-9DD8-2D43901F8B74}"/>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4" name="Text Box 1857">
          <a:extLst>
            <a:ext uri="{FF2B5EF4-FFF2-40B4-BE49-F238E27FC236}">
              <a16:creationId xmlns:a16="http://schemas.microsoft.com/office/drawing/2014/main" id="{C55EADDD-B3D4-4544-87A1-C9879228DEBC}"/>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5" name="Text Box 1858">
          <a:extLst>
            <a:ext uri="{FF2B5EF4-FFF2-40B4-BE49-F238E27FC236}">
              <a16:creationId xmlns:a16="http://schemas.microsoft.com/office/drawing/2014/main" id="{6C1F02E4-4470-4545-AF27-C3769D6A7B96}"/>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6" name="Text Box 1859">
          <a:extLst>
            <a:ext uri="{FF2B5EF4-FFF2-40B4-BE49-F238E27FC236}">
              <a16:creationId xmlns:a16="http://schemas.microsoft.com/office/drawing/2014/main" id="{78757913-38CC-4040-AAA3-B7CB883A7ECE}"/>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7" name="Text Box 1860">
          <a:extLst>
            <a:ext uri="{FF2B5EF4-FFF2-40B4-BE49-F238E27FC236}">
              <a16:creationId xmlns:a16="http://schemas.microsoft.com/office/drawing/2014/main" id="{3F1B304B-BA70-4D76-B51F-CE490AB61BB5}"/>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8" name="Text Box 1861">
          <a:extLst>
            <a:ext uri="{FF2B5EF4-FFF2-40B4-BE49-F238E27FC236}">
              <a16:creationId xmlns:a16="http://schemas.microsoft.com/office/drawing/2014/main" id="{21646197-7E65-469A-A9C8-D819BEAB11BE}"/>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69" name="Text Box 1862">
          <a:extLst>
            <a:ext uri="{FF2B5EF4-FFF2-40B4-BE49-F238E27FC236}">
              <a16:creationId xmlns:a16="http://schemas.microsoft.com/office/drawing/2014/main" id="{93D15908-5346-448F-AC5C-D855175352BF}"/>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0" name="Text Box 1863">
          <a:extLst>
            <a:ext uri="{FF2B5EF4-FFF2-40B4-BE49-F238E27FC236}">
              <a16:creationId xmlns:a16="http://schemas.microsoft.com/office/drawing/2014/main" id="{713F1CA2-7C19-4B6A-BDE8-425ABD543F7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1" name="Text Box 1864">
          <a:extLst>
            <a:ext uri="{FF2B5EF4-FFF2-40B4-BE49-F238E27FC236}">
              <a16:creationId xmlns:a16="http://schemas.microsoft.com/office/drawing/2014/main" id="{0AB1DDF6-8EEA-4C3D-B357-898F1204CCB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2" name="Text Box 1865">
          <a:extLst>
            <a:ext uri="{FF2B5EF4-FFF2-40B4-BE49-F238E27FC236}">
              <a16:creationId xmlns:a16="http://schemas.microsoft.com/office/drawing/2014/main" id="{208C7ACB-7211-44F9-A85B-99E5BB4E3578}"/>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3" name="Text Box 1866">
          <a:extLst>
            <a:ext uri="{FF2B5EF4-FFF2-40B4-BE49-F238E27FC236}">
              <a16:creationId xmlns:a16="http://schemas.microsoft.com/office/drawing/2014/main" id="{E8D22138-D594-4A7A-A650-E87BB471D758}"/>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4" name="Text Box 1867">
          <a:extLst>
            <a:ext uri="{FF2B5EF4-FFF2-40B4-BE49-F238E27FC236}">
              <a16:creationId xmlns:a16="http://schemas.microsoft.com/office/drawing/2014/main" id="{2805778D-2222-4098-9552-E6BCECA4B81A}"/>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5" name="Text Box 1868">
          <a:extLst>
            <a:ext uri="{FF2B5EF4-FFF2-40B4-BE49-F238E27FC236}">
              <a16:creationId xmlns:a16="http://schemas.microsoft.com/office/drawing/2014/main" id="{DC957619-A3EB-4339-B471-A49015E21A82}"/>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6" name="Text Box 1869">
          <a:extLst>
            <a:ext uri="{FF2B5EF4-FFF2-40B4-BE49-F238E27FC236}">
              <a16:creationId xmlns:a16="http://schemas.microsoft.com/office/drawing/2014/main" id="{BEACCF17-F6DB-4A7E-ABCC-619C7A7C34F8}"/>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7" name="Text Box 1870">
          <a:extLst>
            <a:ext uri="{FF2B5EF4-FFF2-40B4-BE49-F238E27FC236}">
              <a16:creationId xmlns:a16="http://schemas.microsoft.com/office/drawing/2014/main" id="{9CD4C431-4901-463F-8487-1DB361538606}"/>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8" name="Text Box 1871">
          <a:extLst>
            <a:ext uri="{FF2B5EF4-FFF2-40B4-BE49-F238E27FC236}">
              <a16:creationId xmlns:a16="http://schemas.microsoft.com/office/drawing/2014/main" id="{85F8D9BD-DEE5-4D05-A317-57C3381E6475}"/>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79" name="Text Box 1872">
          <a:extLst>
            <a:ext uri="{FF2B5EF4-FFF2-40B4-BE49-F238E27FC236}">
              <a16:creationId xmlns:a16="http://schemas.microsoft.com/office/drawing/2014/main" id="{1296E5F7-771D-49C6-85BC-BE684503CDE9}"/>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0" name="Text Box 1873">
          <a:extLst>
            <a:ext uri="{FF2B5EF4-FFF2-40B4-BE49-F238E27FC236}">
              <a16:creationId xmlns:a16="http://schemas.microsoft.com/office/drawing/2014/main" id="{0AEAE7F9-BF01-470A-AA83-D81340EE8FD7}"/>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1" name="Text Box 1874">
          <a:extLst>
            <a:ext uri="{FF2B5EF4-FFF2-40B4-BE49-F238E27FC236}">
              <a16:creationId xmlns:a16="http://schemas.microsoft.com/office/drawing/2014/main" id="{ABF9356B-BF1A-4A07-9636-04B51174C9B4}"/>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2" name="Text Box 1875">
          <a:extLst>
            <a:ext uri="{FF2B5EF4-FFF2-40B4-BE49-F238E27FC236}">
              <a16:creationId xmlns:a16="http://schemas.microsoft.com/office/drawing/2014/main" id="{967DA5B4-DC31-4D31-B27B-E8F84C3C045B}"/>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3" name="Text Box 1876">
          <a:extLst>
            <a:ext uri="{FF2B5EF4-FFF2-40B4-BE49-F238E27FC236}">
              <a16:creationId xmlns:a16="http://schemas.microsoft.com/office/drawing/2014/main" id="{63C83855-C6A2-46D4-B6D6-8452F49899C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4" name="Text Box 1877">
          <a:extLst>
            <a:ext uri="{FF2B5EF4-FFF2-40B4-BE49-F238E27FC236}">
              <a16:creationId xmlns:a16="http://schemas.microsoft.com/office/drawing/2014/main" id="{4C2F3BC9-8C20-4BCF-BA4D-C7DB7CA01966}"/>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5" name="Text Box 1878">
          <a:extLst>
            <a:ext uri="{FF2B5EF4-FFF2-40B4-BE49-F238E27FC236}">
              <a16:creationId xmlns:a16="http://schemas.microsoft.com/office/drawing/2014/main" id="{86CD823F-64DC-4915-8034-EDBAFDFA0088}"/>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6" name="Text Box 1879">
          <a:extLst>
            <a:ext uri="{FF2B5EF4-FFF2-40B4-BE49-F238E27FC236}">
              <a16:creationId xmlns:a16="http://schemas.microsoft.com/office/drawing/2014/main" id="{2B53AF0C-6DC9-4B84-887A-2A6A5E28F3F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7" name="Text Box 1880">
          <a:extLst>
            <a:ext uri="{FF2B5EF4-FFF2-40B4-BE49-F238E27FC236}">
              <a16:creationId xmlns:a16="http://schemas.microsoft.com/office/drawing/2014/main" id="{A9513981-C2A3-4ED1-B84E-574D314D2C96}"/>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8" name="Text Box 1881">
          <a:extLst>
            <a:ext uri="{FF2B5EF4-FFF2-40B4-BE49-F238E27FC236}">
              <a16:creationId xmlns:a16="http://schemas.microsoft.com/office/drawing/2014/main" id="{3E6ACC34-F95F-4F5C-B9E6-0B612503D236}"/>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89" name="Text Box 1882">
          <a:extLst>
            <a:ext uri="{FF2B5EF4-FFF2-40B4-BE49-F238E27FC236}">
              <a16:creationId xmlns:a16="http://schemas.microsoft.com/office/drawing/2014/main" id="{952EDEBD-62DC-44B9-A35E-6DF21DF896D1}"/>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0" name="Text Box 1883">
          <a:extLst>
            <a:ext uri="{FF2B5EF4-FFF2-40B4-BE49-F238E27FC236}">
              <a16:creationId xmlns:a16="http://schemas.microsoft.com/office/drawing/2014/main" id="{EC09E87C-7E86-493B-B805-5911DCEBE14A}"/>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1" name="Text Box 1884">
          <a:extLst>
            <a:ext uri="{FF2B5EF4-FFF2-40B4-BE49-F238E27FC236}">
              <a16:creationId xmlns:a16="http://schemas.microsoft.com/office/drawing/2014/main" id="{E5DD8D39-9D44-44CE-83D4-2110CD5D0FC0}"/>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2" name="Text Box 1885">
          <a:extLst>
            <a:ext uri="{FF2B5EF4-FFF2-40B4-BE49-F238E27FC236}">
              <a16:creationId xmlns:a16="http://schemas.microsoft.com/office/drawing/2014/main" id="{D06A9A03-E67E-43C3-8E8A-B8FD11B2CC2E}"/>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3" name="Text Box 1886">
          <a:extLst>
            <a:ext uri="{FF2B5EF4-FFF2-40B4-BE49-F238E27FC236}">
              <a16:creationId xmlns:a16="http://schemas.microsoft.com/office/drawing/2014/main" id="{42F72181-4DEA-44B5-9EB8-3C7B64706B06}"/>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4" name="Text Box 1887">
          <a:extLst>
            <a:ext uri="{FF2B5EF4-FFF2-40B4-BE49-F238E27FC236}">
              <a16:creationId xmlns:a16="http://schemas.microsoft.com/office/drawing/2014/main" id="{E389C3BF-D2F3-4799-8C9D-D6CBFD2B8D3F}"/>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5" name="Text Box 1888">
          <a:extLst>
            <a:ext uri="{FF2B5EF4-FFF2-40B4-BE49-F238E27FC236}">
              <a16:creationId xmlns:a16="http://schemas.microsoft.com/office/drawing/2014/main" id="{56B8859E-4740-4583-8684-3C52F6C924B1}"/>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6" name="Text Box 1889">
          <a:extLst>
            <a:ext uri="{FF2B5EF4-FFF2-40B4-BE49-F238E27FC236}">
              <a16:creationId xmlns:a16="http://schemas.microsoft.com/office/drawing/2014/main" id="{3C8EBCC0-E52B-4D33-87BA-2469D000A022}"/>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7" name="Text Box 1890">
          <a:extLst>
            <a:ext uri="{FF2B5EF4-FFF2-40B4-BE49-F238E27FC236}">
              <a16:creationId xmlns:a16="http://schemas.microsoft.com/office/drawing/2014/main" id="{88A4AA28-FFF3-4C2B-A1B0-EDE8C55715E8}"/>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8" name="Text Box 1891">
          <a:extLst>
            <a:ext uri="{FF2B5EF4-FFF2-40B4-BE49-F238E27FC236}">
              <a16:creationId xmlns:a16="http://schemas.microsoft.com/office/drawing/2014/main" id="{7DA2AB9D-3CDB-4831-BD9F-B053D767C0AE}"/>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99" name="Text Box 1892">
          <a:extLst>
            <a:ext uri="{FF2B5EF4-FFF2-40B4-BE49-F238E27FC236}">
              <a16:creationId xmlns:a16="http://schemas.microsoft.com/office/drawing/2014/main" id="{5FBAF248-5DD8-4799-A24C-339B081F2965}"/>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0" name="Text Box 1893">
          <a:extLst>
            <a:ext uri="{FF2B5EF4-FFF2-40B4-BE49-F238E27FC236}">
              <a16:creationId xmlns:a16="http://schemas.microsoft.com/office/drawing/2014/main" id="{E765F879-BBE8-4534-BFF5-F1FACDAC01B4}"/>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1" name="Text Box 1894">
          <a:extLst>
            <a:ext uri="{FF2B5EF4-FFF2-40B4-BE49-F238E27FC236}">
              <a16:creationId xmlns:a16="http://schemas.microsoft.com/office/drawing/2014/main" id="{27374B35-776F-4880-98D6-2692EED5B4B3}"/>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2" name="Text Box 1895">
          <a:extLst>
            <a:ext uri="{FF2B5EF4-FFF2-40B4-BE49-F238E27FC236}">
              <a16:creationId xmlns:a16="http://schemas.microsoft.com/office/drawing/2014/main" id="{586D40A8-6711-4177-AC51-B71728E22879}"/>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3" name="Text Box 1896">
          <a:extLst>
            <a:ext uri="{FF2B5EF4-FFF2-40B4-BE49-F238E27FC236}">
              <a16:creationId xmlns:a16="http://schemas.microsoft.com/office/drawing/2014/main" id="{87283524-6BEB-41C2-8379-F1FC1D874A69}"/>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4" name="Text Box 1897">
          <a:extLst>
            <a:ext uri="{FF2B5EF4-FFF2-40B4-BE49-F238E27FC236}">
              <a16:creationId xmlns:a16="http://schemas.microsoft.com/office/drawing/2014/main" id="{7C9E0940-B54D-4CE7-9360-F439144D2FB4}"/>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5" name="Text Box 1898">
          <a:extLst>
            <a:ext uri="{FF2B5EF4-FFF2-40B4-BE49-F238E27FC236}">
              <a16:creationId xmlns:a16="http://schemas.microsoft.com/office/drawing/2014/main" id="{9F0B92E4-5375-415F-8035-5D5C4372A026}"/>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6" name="Text Box 1899">
          <a:extLst>
            <a:ext uri="{FF2B5EF4-FFF2-40B4-BE49-F238E27FC236}">
              <a16:creationId xmlns:a16="http://schemas.microsoft.com/office/drawing/2014/main" id="{85AE1CF8-7EB3-4B89-9EB1-0F0BDC5816B1}"/>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7" name="Text Box 1900">
          <a:extLst>
            <a:ext uri="{FF2B5EF4-FFF2-40B4-BE49-F238E27FC236}">
              <a16:creationId xmlns:a16="http://schemas.microsoft.com/office/drawing/2014/main" id="{1A0DC264-01E5-4666-9053-940662133543}"/>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8" name="Text Box 1901">
          <a:extLst>
            <a:ext uri="{FF2B5EF4-FFF2-40B4-BE49-F238E27FC236}">
              <a16:creationId xmlns:a16="http://schemas.microsoft.com/office/drawing/2014/main" id="{FF515626-2491-4400-AC74-401823433B64}"/>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09" name="Text Box 1902">
          <a:extLst>
            <a:ext uri="{FF2B5EF4-FFF2-40B4-BE49-F238E27FC236}">
              <a16:creationId xmlns:a16="http://schemas.microsoft.com/office/drawing/2014/main" id="{E4477ABD-7A17-47CF-AA79-98DC81D5DC41}"/>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0" name="Text Box 1903">
          <a:extLst>
            <a:ext uri="{FF2B5EF4-FFF2-40B4-BE49-F238E27FC236}">
              <a16:creationId xmlns:a16="http://schemas.microsoft.com/office/drawing/2014/main" id="{7E534E9C-73AD-4A94-B4DE-B0EBDDB51132}"/>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1" name="Text Box 1904">
          <a:extLst>
            <a:ext uri="{FF2B5EF4-FFF2-40B4-BE49-F238E27FC236}">
              <a16:creationId xmlns:a16="http://schemas.microsoft.com/office/drawing/2014/main" id="{9A959630-FA31-4C2D-B8B1-9717ACE7AD26}"/>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2" name="Text Box 1905">
          <a:extLst>
            <a:ext uri="{FF2B5EF4-FFF2-40B4-BE49-F238E27FC236}">
              <a16:creationId xmlns:a16="http://schemas.microsoft.com/office/drawing/2014/main" id="{FDA015E9-DE72-4644-8B51-33840D5AE9D5}"/>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3" name="Text Box 1906">
          <a:extLst>
            <a:ext uri="{FF2B5EF4-FFF2-40B4-BE49-F238E27FC236}">
              <a16:creationId xmlns:a16="http://schemas.microsoft.com/office/drawing/2014/main" id="{4380C69F-6EB5-4141-B2D5-EC9E277FA2F6}"/>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4" name="Text Box 1907">
          <a:extLst>
            <a:ext uri="{FF2B5EF4-FFF2-40B4-BE49-F238E27FC236}">
              <a16:creationId xmlns:a16="http://schemas.microsoft.com/office/drawing/2014/main" id="{97C0443D-9A8B-41AF-8276-B7A11CCF0833}"/>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5" name="Text Box 1908">
          <a:extLst>
            <a:ext uri="{FF2B5EF4-FFF2-40B4-BE49-F238E27FC236}">
              <a16:creationId xmlns:a16="http://schemas.microsoft.com/office/drawing/2014/main" id="{AD72B21A-7858-4035-BBED-64A689C8EC15}"/>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6" name="Text Box 1909">
          <a:extLst>
            <a:ext uri="{FF2B5EF4-FFF2-40B4-BE49-F238E27FC236}">
              <a16:creationId xmlns:a16="http://schemas.microsoft.com/office/drawing/2014/main" id="{99E2887C-D9C7-462A-8176-509E2D2F969C}"/>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7" name="Text Box 1910">
          <a:extLst>
            <a:ext uri="{FF2B5EF4-FFF2-40B4-BE49-F238E27FC236}">
              <a16:creationId xmlns:a16="http://schemas.microsoft.com/office/drawing/2014/main" id="{534A30DF-75A6-425F-AB24-635353F16331}"/>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76</xdr:row>
      <xdr:rowOff>0</xdr:rowOff>
    </xdr:from>
    <xdr:ext cx="0" cy="352425"/>
    <xdr:sp macro="" textlink="">
      <xdr:nvSpPr>
        <xdr:cNvPr id="118" name="Text Box 1911">
          <a:extLst>
            <a:ext uri="{FF2B5EF4-FFF2-40B4-BE49-F238E27FC236}">
              <a16:creationId xmlns:a16="http://schemas.microsoft.com/office/drawing/2014/main" id="{B777A11B-F897-41E5-86D5-F52D1A6E3CE5}"/>
            </a:ext>
          </a:extLst>
        </xdr:cNvPr>
        <xdr:cNvSpPr txBox="1">
          <a:spLocks noChangeArrowheads="1"/>
        </xdr:cNvSpPr>
      </xdr:nvSpPr>
      <xdr:spPr bwMode="auto">
        <a:xfrm>
          <a:off x="13811250" y="11820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154781</xdr:colOff>
      <xdr:row>44</xdr:row>
      <xdr:rowOff>23785</xdr:rowOff>
    </xdr:from>
    <xdr:to>
      <xdr:col>5</xdr:col>
      <xdr:colOff>1964531</xdr:colOff>
      <xdr:row>64</xdr:row>
      <xdr:rowOff>75403</xdr:rowOff>
    </xdr:to>
    <xdr:pic>
      <xdr:nvPicPr>
        <xdr:cNvPr id="5" name="Imagen 4">
          <a:extLst>
            <a:ext uri="{FF2B5EF4-FFF2-40B4-BE49-F238E27FC236}">
              <a16:creationId xmlns:a16="http://schemas.microsoft.com/office/drawing/2014/main" id="{49940903-7A47-41FE-A2D6-AA562838CBD0}"/>
            </a:ext>
          </a:extLst>
        </xdr:cNvPr>
        <xdr:cNvPicPr>
          <a:picLocks noChangeAspect="1"/>
        </xdr:cNvPicPr>
      </xdr:nvPicPr>
      <xdr:blipFill>
        <a:blip xmlns:r="http://schemas.openxmlformats.org/officeDocument/2006/relationships" r:embed="rId2"/>
        <a:stretch>
          <a:fillRect/>
        </a:stretch>
      </xdr:blipFill>
      <xdr:spPr>
        <a:xfrm>
          <a:off x="154781" y="15239973"/>
          <a:ext cx="13918406" cy="33853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78B44341\01-Matriz%20IPER%20-II-%20GEOLOG&#205;A%20-%20Perforaci&#243;n%20diamantina%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EX\AppData\Local\Microsoft\Windows\INetCache\Content.Outlook\4ENPEU8W\IPERC%20LB%20-%20Trackle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IPER GEO"/>
      <sheetName val="AYUDA"/>
      <sheetName val="CONTROLES"/>
      <sheetName val="Lista de Ftes riesgo"/>
      <sheetName val="PR SE"/>
      <sheetName val="PR SA"/>
      <sheetName val="PR MA"/>
      <sheetName val="Hoja1"/>
      <sheetName val="Iperc Base"/>
    </sheetNames>
    <sheetDataSet>
      <sheetData sheetId="0"/>
      <sheetData sheetId="1"/>
      <sheetData sheetId="2"/>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2)"/>
      <sheetName val="DATOS MA"/>
      <sheetName val="DATOS SSO"/>
      <sheetName val="DIAGRAMA DE PROCESO"/>
      <sheetName val="MANTENIMIENTO DE EQUIPOS PESADO"/>
      <sheetName val="REG REVISION 23-11"/>
      <sheetName val="REVISIÓN DE DOC"/>
      <sheetName val="RIESGO"/>
      <sheetName val="Valoración de Riesgo"/>
      <sheetName val="Tabla de Peligros y Riesgo"/>
      <sheetName val="Tabla de Peligros y Riesgo2"/>
      <sheetName val="LISTA DE ASPECTOS - IMPACTOS"/>
      <sheetName val="LISTA DE ASPECTOS -IMPACTOS2"/>
      <sheetName val="Hoja2"/>
      <sheetName val="Hoja1"/>
      <sheetName val="IPERC LB - Trackl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t="str">
            <v>Piso en mal estado/ irregular</v>
          </cell>
          <cell r="D2" t="str">
            <v>Caída al mismo nivel</v>
          </cell>
          <cell r="E2" t="str">
            <v>Contusión/Fractura/Muerte</v>
          </cell>
        </row>
        <row r="3">
          <cell r="C3" t="str">
            <v>Objetos y materiales en el suelo</v>
          </cell>
          <cell r="D3" t="str">
            <v>Caída al mismo nivel</v>
          </cell>
          <cell r="E3" t="str">
            <v>Contusión/Fractura/Muerte</v>
          </cell>
        </row>
        <row r="4">
          <cell r="C4" t="str">
            <v xml:space="preserve">Líquidos en el suelo </v>
          </cell>
          <cell r="D4" t="str">
            <v>Caída al mismo nivel</v>
          </cell>
          <cell r="E4" t="str">
            <v>Contusión/Fractura/Muerte</v>
          </cell>
        </row>
        <row r="5">
          <cell r="C5" t="str">
            <v>Superficie resbalosa</v>
          </cell>
          <cell r="D5" t="str">
            <v>Caída al mismo nivel</v>
          </cell>
          <cell r="E5" t="str">
            <v>Contusión/Fractura/Muerte</v>
          </cell>
        </row>
        <row r="6">
          <cell r="C6" t="str">
            <v>Superficies de trabajo en mal estado</v>
          </cell>
          <cell r="D6" t="str">
            <v>Caída al mismo nivel</v>
          </cell>
          <cell r="E6" t="str">
            <v>Contusión/Fractura/Muerte</v>
          </cell>
        </row>
        <row r="7">
          <cell r="C7" t="str">
            <v xml:space="preserve">Pisos mojados </v>
          </cell>
          <cell r="D7" t="str">
            <v>Caída al mismo nivel</v>
          </cell>
          <cell r="E7" t="str">
            <v>Contusión/Fractura/Muerte</v>
          </cell>
        </row>
        <row r="8">
          <cell r="C8" t="str">
            <v>Ambientes reducidos</v>
          </cell>
          <cell r="D8" t="str">
            <v>Caída al mismo nivel</v>
          </cell>
          <cell r="E8" t="str">
            <v>Contusión/Fractura/Muerte</v>
          </cell>
        </row>
        <row r="9">
          <cell r="C9" t="str">
            <v>Ambiente sin iluminación/deficiente</v>
          </cell>
          <cell r="D9" t="str">
            <v>Caída al mismo nivel</v>
          </cell>
          <cell r="E9" t="str">
            <v>Contusión/Fractura/Muerte</v>
          </cell>
        </row>
        <row r="10">
          <cell r="C10" t="str">
            <v>Calzado no ajustado a la talla/pasadores sueltos</v>
          </cell>
          <cell r="D10" t="str">
            <v>Caída al mismo nivel</v>
          </cell>
          <cell r="E10" t="str">
            <v>Contusión/Fractura/Muerte</v>
          </cell>
        </row>
        <row r="11">
          <cell r="C11" t="str">
            <v xml:space="preserve">Calzado deteriorado </v>
          </cell>
          <cell r="D11" t="str">
            <v>Caída al mismo nivel</v>
          </cell>
          <cell r="E11" t="str">
            <v>Contusión/Fractura/Muerte</v>
          </cell>
        </row>
        <row r="12">
          <cell r="C12" t="str">
            <v>Uso de escaleras portátiles en mal estado</v>
          </cell>
          <cell r="D12" t="str">
            <v>Caídas a distinto nivel</v>
          </cell>
          <cell r="E12" t="str">
            <v>Contusión/Fractura/Muerte</v>
          </cell>
        </row>
        <row r="13">
          <cell r="C13" t="str">
            <v>Uso de escaleras portátiles no aseguradas</v>
          </cell>
          <cell r="D13" t="str">
            <v>Caídas a distinto nivel</v>
          </cell>
          <cell r="E13" t="str">
            <v>Contusión/Fractura/Muerte</v>
          </cell>
        </row>
        <row r="14">
          <cell r="C14" t="str">
            <v>Uso de escaleras fijas en mal estado</v>
          </cell>
          <cell r="D14" t="str">
            <v>Caídas a distinto nivel</v>
          </cell>
          <cell r="E14" t="str">
            <v>Contusión/Fractura/Muerte</v>
          </cell>
        </row>
        <row r="15">
          <cell r="C15" t="str">
            <v>Uso de escaleras fijas no aseguradas</v>
          </cell>
          <cell r="D15" t="str">
            <v>Caídas a distinto nivel</v>
          </cell>
          <cell r="E15" t="str">
            <v>Contusión/Fractura/Muerte</v>
          </cell>
        </row>
        <row r="16">
          <cell r="C16" t="str">
            <v>Uso de andamios y plataforma no nivelados</v>
          </cell>
          <cell r="D16" t="str">
            <v>Caídas a distinto nivel</v>
          </cell>
          <cell r="E16" t="str">
            <v>Contusión/Fractura/Muerte</v>
          </cell>
        </row>
        <row r="17">
          <cell r="C17" t="str">
            <v xml:space="preserve">Escalamiento a estructuras, equipos sin equipo anti caída </v>
          </cell>
          <cell r="D17" t="str">
            <v>Caídas a distinto nivel</v>
          </cell>
          <cell r="E17" t="str">
            <v>Contusión/Fractura/Muerte</v>
          </cell>
        </row>
        <row r="18">
          <cell r="C18" t="str">
            <v xml:space="preserve">Uso de andamios y plataformas no asegurados </v>
          </cell>
          <cell r="D18" t="str">
            <v>Caídas a distinto nivel</v>
          </cell>
          <cell r="E18" t="str">
            <v>Contusión/Fractura/Muerte</v>
          </cell>
        </row>
        <row r="19">
          <cell r="C19" t="str">
            <v>Uso de andamios y plataforma en mal estado</v>
          </cell>
          <cell r="D19" t="str">
            <v>Caídas a distinto nivel</v>
          </cell>
          <cell r="E19" t="str">
            <v>Contusión/Fractura/Muerte</v>
          </cell>
        </row>
        <row r="20">
          <cell r="C20" t="str">
            <v>Trabajos en muro o talud inestables</v>
          </cell>
          <cell r="D20" t="str">
            <v>Caídas a distinto nivel</v>
          </cell>
          <cell r="E20" t="str">
            <v>Contusión/Fractura/Muerte</v>
          </cell>
        </row>
        <row r="21">
          <cell r="C21" t="str">
            <v>Izaje de personal en elevadores y/o canastilla sin sistema anti caída</v>
          </cell>
          <cell r="D21" t="str">
            <v>Caídas a distinto nivel</v>
          </cell>
          <cell r="E21" t="str">
            <v>Contusión/Fractura/Muerte</v>
          </cell>
        </row>
        <row r="22">
          <cell r="C22" t="str">
            <v>Manipulación de objetos y herramientas en altura</v>
          </cell>
          <cell r="D22" t="str">
            <v xml:space="preserve">Caída de Objetos </v>
          </cell>
          <cell r="E22" t="str">
            <v>Contusión/Fractura/Muerte</v>
          </cell>
        </row>
        <row r="23">
          <cell r="C23" t="str">
            <v xml:space="preserve">Uso de soportes y/o andamios (Madera/Metálicos) en malas condiciones </v>
          </cell>
          <cell r="D23" t="str">
            <v xml:space="preserve">Caída de Objetos </v>
          </cell>
          <cell r="E23" t="str">
            <v>Contusión/Fractura/Muerte</v>
          </cell>
        </row>
        <row r="24">
          <cell r="C24" t="str">
            <v xml:space="preserve">Izaje de materiales sin sistema anti caída </v>
          </cell>
          <cell r="D24" t="str">
            <v xml:space="preserve">Caída de Objetos </v>
          </cell>
          <cell r="E24" t="str">
            <v>Contusión/Fractura/Muerte</v>
          </cell>
        </row>
        <row r="25">
          <cell r="C25" t="str">
            <v>Ascenso a postes/ torres metálicas sin sistema anti caída</v>
          </cell>
          <cell r="D25" t="str">
            <v>Caídas a distinto nivel</v>
          </cell>
          <cell r="E25" t="str">
            <v>Contusión/Fractura/Muerte</v>
          </cell>
        </row>
        <row r="26">
          <cell r="C26" t="str">
            <v xml:space="preserve">Subir/bajar escaleras sin utilizar 3 puntos de apoyo. </v>
          </cell>
          <cell r="D26" t="str">
            <v>Caídas a distinto nivel</v>
          </cell>
          <cell r="E26" t="str">
            <v>Contusión/Fractura/Muerte</v>
          </cell>
        </row>
        <row r="27">
          <cell r="C27" t="str">
            <v>Subir/bajar escaleras sin asegurar</v>
          </cell>
          <cell r="D27" t="str">
            <v>Caídas a distinto nivel</v>
          </cell>
          <cell r="E27" t="str">
            <v>Contusión/Fractura/Muerte</v>
          </cell>
        </row>
        <row r="28">
          <cell r="C28" t="str">
            <v>Subir/bajar escaleras con peldaños con desgaste.</v>
          </cell>
          <cell r="D28" t="str">
            <v>Caídas a distinto nivel</v>
          </cell>
          <cell r="E28" t="str">
            <v>Contusión/Fractura/Muerte</v>
          </cell>
        </row>
        <row r="29">
          <cell r="C29" t="str">
            <v>Trabajos en taladros largos sin sistema anti caída</v>
          </cell>
          <cell r="D29" t="str">
            <v>Caídas a distinto nivel</v>
          </cell>
          <cell r="E29" t="str">
            <v>Contusión/Fractura/Muerte</v>
          </cell>
        </row>
        <row r="30">
          <cell r="C30" t="str">
            <v xml:space="preserve">Trabajos de levantamiento sin sistema anti caída </v>
          </cell>
          <cell r="D30" t="str">
            <v>Caídas a distinto nivel</v>
          </cell>
          <cell r="E30" t="str">
            <v>Contusión/Fractura/Muerte</v>
          </cell>
        </row>
        <row r="31">
          <cell r="C31" t="str">
            <v>Trabajos  sin sistema anti caída</v>
          </cell>
          <cell r="D31" t="str">
            <v>Caídas a distinto nivel</v>
          </cell>
          <cell r="E31" t="str">
            <v>Contusión/Fractura/Muerte</v>
          </cell>
        </row>
        <row r="32">
          <cell r="C32" t="str">
            <v xml:space="preserve">Trabajos  con sistema anti caída en mal estado </v>
          </cell>
          <cell r="D32" t="str">
            <v>Caídas a distinto nivel</v>
          </cell>
          <cell r="E32" t="str">
            <v>Contusión/Fractura/Muerte</v>
          </cell>
        </row>
        <row r="33">
          <cell r="C33" t="str">
            <v>Trabajos en Raise Boring sin sistema anti caída</v>
          </cell>
          <cell r="D33" t="str">
            <v>Caídas a distinto nivel</v>
          </cell>
          <cell r="E33" t="str">
            <v>Contusión/Fractura/Muerte</v>
          </cell>
        </row>
        <row r="34">
          <cell r="C34" t="str">
            <v xml:space="preserve">Trabajos en Raise Boring con sistema anti caída en mal estado </v>
          </cell>
          <cell r="D34" t="str">
            <v>Caídas a distinto nivel</v>
          </cell>
          <cell r="E34" t="str">
            <v>Contusión/Fractura/Muerte</v>
          </cell>
        </row>
        <row r="35">
          <cell r="C35" t="str">
            <v>Trabajos en Inclinados sin sistema anti caída</v>
          </cell>
          <cell r="D35" t="str">
            <v>Caídas a distinto nivel</v>
          </cell>
          <cell r="E35" t="str">
            <v>Contusión/Fractura/Muerte</v>
          </cell>
        </row>
        <row r="36">
          <cell r="C36" t="str">
            <v xml:space="preserve">Trabajos en Inclinados con sistema anti caída en malas condiciones </v>
          </cell>
          <cell r="D36" t="str">
            <v>Caídas a distinto nivel</v>
          </cell>
          <cell r="E36" t="str">
            <v>Contusión/Fractura/Muerte</v>
          </cell>
        </row>
        <row r="37">
          <cell r="C37" t="str">
            <v>Trabajos en Piques sin sistema anti caída</v>
          </cell>
          <cell r="D37" t="str">
            <v>Caídas a distinto nivel</v>
          </cell>
          <cell r="E37" t="str">
            <v>Contusión/Fractura/Muerte</v>
          </cell>
        </row>
        <row r="38">
          <cell r="C38" t="str">
            <v xml:space="preserve">Trabajos en Piques con sistema anti caída en malas condiciones </v>
          </cell>
          <cell r="D38" t="str">
            <v>Caídas a distinto nivel</v>
          </cell>
          <cell r="E38" t="str">
            <v>Contusión/Fractura/Muerte</v>
          </cell>
        </row>
        <row r="39">
          <cell r="C39" t="str">
            <v>Trabajos en Taludes sin sistema anti caída</v>
          </cell>
          <cell r="D39" t="str">
            <v>Caídas a distinto nivel</v>
          </cell>
          <cell r="E39" t="str">
            <v>Contusión/Fractura/Muerte</v>
          </cell>
        </row>
        <row r="40">
          <cell r="C40" t="str">
            <v xml:space="preserve">Trabajos en Taludes con sistema anti caída en malas condiciones </v>
          </cell>
          <cell r="D40" t="str">
            <v>Caídas a distinto nivel</v>
          </cell>
          <cell r="E40" t="str">
            <v>Contusión/Fractura/Muerte</v>
          </cell>
        </row>
        <row r="41">
          <cell r="C41" t="str">
            <v>Trabajos de lanzado de tubería en Raise Boring sin sistema anti caída</v>
          </cell>
          <cell r="D41" t="str">
            <v>Caídas a distinto nivel</v>
          </cell>
          <cell r="E41" t="str">
            <v>Contusión/Fractura/Muerte</v>
          </cell>
        </row>
        <row r="42">
          <cell r="C42" t="str">
            <v xml:space="preserve">Trabajos de lanzado de tubería en Raise Boring con sistema anti caída en mal estado </v>
          </cell>
          <cell r="D42" t="str">
            <v>Caídas a distinto nivel</v>
          </cell>
          <cell r="E42" t="str">
            <v>Contusión/Fractura/Muerte</v>
          </cell>
        </row>
        <row r="43">
          <cell r="C43" t="str">
            <v>Trabajos de encofrado y desencofrado a alturas mayores de 1.80m</v>
          </cell>
          <cell r="D43" t="str">
            <v>Caídas a distinto nivel</v>
          </cell>
          <cell r="E43" t="str">
            <v>Contusión/Fractura/Muerte</v>
          </cell>
        </row>
        <row r="44">
          <cell r="C44" t="str">
            <v>Trabajos de habilitación y armado de aceros a alturas mayores de 1.80m</v>
          </cell>
          <cell r="D44" t="str">
            <v>Caídas a distinto nivel</v>
          </cell>
          <cell r="E44" t="str">
            <v>Contusión/Fractura/Muerte</v>
          </cell>
        </row>
        <row r="45">
          <cell r="C45" t="str">
            <v>Trabajos de desmontaje de techos, cielo raso y tejas andina</v>
          </cell>
          <cell r="D45" t="str">
            <v>Caídas a distinto nivel</v>
          </cell>
          <cell r="E45" t="str">
            <v>Contusión/Fractura/Muerte</v>
          </cell>
        </row>
        <row r="46">
          <cell r="C46" t="str">
            <v>Trabajos  sin sistema anti caída</v>
          </cell>
          <cell r="D46" t="str">
            <v>Caídas a distinto nivel</v>
          </cell>
          <cell r="E46" t="str">
            <v>Contusión/Fractura/Muerte</v>
          </cell>
        </row>
        <row r="47">
          <cell r="C47" t="str">
            <v xml:space="preserve">Trabajos  con sistema anti caída en mal estado </v>
          </cell>
          <cell r="D47" t="str">
            <v>Caídas a distinto nivel</v>
          </cell>
          <cell r="E47" t="str">
            <v>Contusión/Fractura/Muerte</v>
          </cell>
        </row>
        <row r="48">
          <cell r="C48" t="str">
            <v>Exposición a la linea de fuego</v>
          </cell>
          <cell r="D48" t="str">
            <v>Aplastamiento</v>
          </cell>
          <cell r="E48" t="str">
            <v>Contusión/Fractura/Muerte</v>
          </cell>
        </row>
        <row r="49">
          <cell r="C49" t="str">
            <v>Carga por encima de la capacidad del equipo.</v>
          </cell>
          <cell r="D49" t="str">
            <v>Caída de objetos</v>
          </cell>
          <cell r="E49" t="str">
            <v>Contusión/Fractura/Muerte</v>
          </cell>
        </row>
        <row r="50">
          <cell r="C50" t="str">
            <v>Carga por encima de la capacidad de los elementos de izaje</v>
          </cell>
          <cell r="D50" t="str">
            <v>Caída de objetos</v>
          </cell>
          <cell r="E50" t="str">
            <v>Contusión/Fractura/Muerte</v>
          </cell>
        </row>
        <row r="51">
          <cell r="C51" t="str">
            <v>Elementos de izaje no inspeccionado y certificado</v>
          </cell>
          <cell r="D51" t="str">
            <v>Caída de objetos</v>
          </cell>
          <cell r="E51" t="str">
            <v>Contusión/Fractura/Muerte</v>
          </cell>
        </row>
        <row r="52">
          <cell r="C52" t="str">
            <v>Grúa no certificada</v>
          </cell>
          <cell r="D52" t="str">
            <v>Caída de objetos</v>
          </cell>
          <cell r="E52" t="str">
            <v>Contusión/Fractura/Muerte</v>
          </cell>
        </row>
        <row r="53">
          <cell r="C53" t="str">
            <v>Equipo no inspeccionado</v>
          </cell>
          <cell r="D53" t="str">
            <v>Caída de objetos</v>
          </cell>
          <cell r="E53" t="str">
            <v>Contusión/Fractura/Muerte</v>
          </cell>
        </row>
        <row r="54">
          <cell r="C54" t="str">
            <v>No se cuenta con diagrama de cuerpo libre de carga</v>
          </cell>
          <cell r="D54" t="str">
            <v>Caída de objetos</v>
          </cell>
          <cell r="E54" t="str">
            <v>Contusión/Fractura/Muerte</v>
          </cell>
        </row>
        <row r="55">
          <cell r="C55" t="str">
            <v>Operador y rigger no certificado</v>
          </cell>
          <cell r="D55" t="str">
            <v>Caída de objetos</v>
          </cell>
          <cell r="E55" t="str">
            <v>Contusión/Fractura/Muerte</v>
          </cell>
        </row>
        <row r="56">
          <cell r="C56" t="str">
            <v>Techos/muros inestables</v>
          </cell>
          <cell r="D56" t="str">
            <v>Caída de Objetos</v>
          </cell>
          <cell r="E56" t="str">
            <v>Contusión/Fractura/Muerte</v>
          </cell>
        </row>
        <row r="57">
          <cell r="C57" t="str">
            <v xml:space="preserve">Calidad de los materiales </v>
          </cell>
          <cell r="D57" t="str">
            <v>Caída de Objetos</v>
          </cell>
          <cell r="E57" t="str">
            <v>Contusión/Fractura/Muerte</v>
          </cell>
        </row>
        <row r="58">
          <cell r="C58" t="str">
            <v>Paredes con rajaduras</v>
          </cell>
          <cell r="D58" t="str">
            <v>Caída de Objetos</v>
          </cell>
          <cell r="E58" t="str">
            <v>Contusión/Fractura/Muerte</v>
          </cell>
        </row>
        <row r="59">
          <cell r="C59" t="str">
            <v>Postes inclinados</v>
          </cell>
          <cell r="D59" t="str">
            <v>Caída de Objetos</v>
          </cell>
          <cell r="E59" t="str">
            <v>Contusión/Fractura/Muerte</v>
          </cell>
        </row>
        <row r="60">
          <cell r="C60" t="str">
            <v>Postes flexionados</v>
          </cell>
          <cell r="D60" t="str">
            <v>Caída de Objetos</v>
          </cell>
          <cell r="E60" t="str">
            <v>Contusión/Fractura/Muerte</v>
          </cell>
        </row>
        <row r="61">
          <cell r="C61" t="str">
            <v>Postes pandeados</v>
          </cell>
          <cell r="D61" t="str">
            <v>Caída de Objetos</v>
          </cell>
          <cell r="E61" t="str">
            <v>Contusión/Fractura/Muerte</v>
          </cell>
        </row>
        <row r="62">
          <cell r="C62" t="str">
            <v xml:space="preserve">Vigas Fatigadas </v>
          </cell>
          <cell r="D62" t="str">
            <v>Caída de Objetos</v>
          </cell>
          <cell r="E62" t="str">
            <v>Contusión/Fractura/Muerte</v>
          </cell>
        </row>
        <row r="63">
          <cell r="C63" t="str">
            <v>Vigas flexionadas</v>
          </cell>
          <cell r="D63" t="str">
            <v>Caída de Objetos</v>
          </cell>
          <cell r="E63" t="str">
            <v>Contusión/Fractura/Muerte</v>
          </cell>
        </row>
        <row r="64">
          <cell r="C64" t="str">
            <v>Columnas fatigadas</v>
          </cell>
          <cell r="D64" t="str">
            <v>Caída de Objetos</v>
          </cell>
          <cell r="E64" t="str">
            <v>Contusión/Fractura/Muerte</v>
          </cell>
        </row>
        <row r="65">
          <cell r="C65" t="str">
            <v>Columnas flexionadas</v>
          </cell>
          <cell r="D65" t="str">
            <v>Caída de Objetos</v>
          </cell>
          <cell r="E65" t="str">
            <v>Contusión/Fractura/Muerte</v>
          </cell>
        </row>
        <row r="66">
          <cell r="C66" t="str">
            <v xml:space="preserve">Columnas corroídas </v>
          </cell>
          <cell r="D66" t="str">
            <v>Caída de Objetos</v>
          </cell>
          <cell r="E66" t="str">
            <v>Contusión/Fractura/Muerte</v>
          </cell>
        </row>
        <row r="67">
          <cell r="C67" t="str">
            <v>Roca suelta</v>
          </cell>
          <cell r="D67" t="str">
            <v>Caída de roca</v>
          </cell>
          <cell r="E67" t="str">
            <v>Contusión/Fractura/Muerte</v>
          </cell>
        </row>
        <row r="68">
          <cell r="C68" t="str">
            <v>Calidad de roca mala</v>
          </cell>
          <cell r="D68" t="str">
            <v>Caída de roca</v>
          </cell>
          <cell r="E68" t="str">
            <v>Contusión/Fractura/Muerte</v>
          </cell>
        </row>
        <row r="69">
          <cell r="C69" t="str">
            <v>Presencia de estructuras geológicas</v>
          </cell>
          <cell r="D69" t="str">
            <v>Caída de roca</v>
          </cell>
          <cell r="E69" t="str">
            <v>Contusión/Fractura/Muerte</v>
          </cell>
        </row>
        <row r="70">
          <cell r="C70" t="str">
            <v xml:space="preserve">Filtración de aguas </v>
          </cell>
          <cell r="D70" t="str">
            <v>Caída de roca</v>
          </cell>
          <cell r="E70" t="str">
            <v>Contusión/Fractura/Muerte</v>
          </cell>
        </row>
        <row r="71">
          <cell r="C71" t="str">
            <v xml:space="preserve">Espacios abiertos </v>
          </cell>
          <cell r="D71" t="str">
            <v>Caída de roca</v>
          </cell>
          <cell r="E71" t="str">
            <v>Contusión/Fractura/Muerte</v>
          </cell>
        </row>
        <row r="72">
          <cell r="C72" t="str">
            <v xml:space="preserve">Dirección de las estructuras </v>
          </cell>
          <cell r="D72" t="str">
            <v>Caída de roca</v>
          </cell>
          <cell r="E72" t="str">
            <v>Contusión/Fractura/Muerte</v>
          </cell>
        </row>
        <row r="73">
          <cell r="C73" t="str">
            <v>Relleno de las estructuras de mala calidad</v>
          </cell>
          <cell r="D73" t="str">
            <v>Caída de roca</v>
          </cell>
          <cell r="E73" t="str">
            <v>Contusión/Fractura/Muerte</v>
          </cell>
        </row>
        <row r="74">
          <cell r="C74" t="str">
            <v>Acumulación de esfuerzos</v>
          </cell>
          <cell r="D74" t="str">
            <v>Proyeccion de rocas</v>
          </cell>
          <cell r="E74" t="str">
            <v>Contusión/Fractura/Muerte</v>
          </cell>
        </row>
        <row r="75">
          <cell r="C75" t="str">
            <v>Acumulación de esfuerzoss</v>
          </cell>
          <cell r="D75" t="str">
            <v>Caída de roca/</v>
          </cell>
          <cell r="E75" t="str">
            <v>Contusión/Fractura/Muerte</v>
          </cell>
        </row>
        <row r="76">
          <cell r="C76" t="str">
            <v xml:space="preserve">Altura de talud </v>
          </cell>
          <cell r="D76" t="str">
            <v xml:space="preserve">Deslizamiento </v>
          </cell>
          <cell r="E76" t="str">
            <v>Contusión/Fractura/Muerte</v>
          </cell>
        </row>
        <row r="77">
          <cell r="C77" t="str">
            <v xml:space="preserve">Calidad del suelo </v>
          </cell>
          <cell r="D77" t="str">
            <v xml:space="preserve">Deslizamiento </v>
          </cell>
          <cell r="E77" t="str">
            <v>Contusión/Fractura/Muerte</v>
          </cell>
        </row>
        <row r="78">
          <cell r="C78" t="str">
            <v xml:space="preserve">Saturación de agua </v>
          </cell>
          <cell r="D78" t="str">
            <v xml:space="preserve">Deslizamiento </v>
          </cell>
          <cell r="E78" t="str">
            <v>Contusión/Fractura/Muerte</v>
          </cell>
        </row>
        <row r="79">
          <cell r="C79" t="str">
            <v xml:space="preserve">Mala calidad del material del suelo </v>
          </cell>
          <cell r="D79" t="str">
            <v xml:space="preserve">Deslizamiento </v>
          </cell>
          <cell r="E79" t="str">
            <v>Contusión/Fractura/Muerte</v>
          </cell>
        </row>
        <row r="80">
          <cell r="C80" t="str">
            <v>Excavaciones sin diseño</v>
          </cell>
          <cell r="D80" t="str">
            <v xml:space="preserve">Subsidencia </v>
          </cell>
          <cell r="E80" t="str">
            <v>Contusión/Fractura/Muerte</v>
          </cell>
        </row>
        <row r="81">
          <cell r="C81" t="str">
            <v>Pila de material inestable</v>
          </cell>
          <cell r="D81" t="str">
            <v>Derrumbe</v>
          </cell>
          <cell r="E81" t="str">
            <v>Contusión/Fractura/Muerte</v>
          </cell>
        </row>
        <row r="82">
          <cell r="C82" t="str">
            <v>Velocidad excesiva en la conducción de equipos/vehículos</v>
          </cell>
          <cell r="D82" t="str">
            <v>Colisión/atropello</v>
          </cell>
          <cell r="E82" t="str">
            <v>Contusión/Fractura/Muerte</v>
          </cell>
        </row>
        <row r="83">
          <cell r="C83" t="str">
            <v>conductor con poca experiencia en conduccion de equipo asignado</v>
          </cell>
          <cell r="D83" t="str">
            <v>Colisión/atropello</v>
          </cell>
          <cell r="E83" t="str">
            <v>Contusión/Fractura/Muerte</v>
          </cell>
        </row>
        <row r="84">
          <cell r="C84" t="str">
            <v xml:space="preserve">Vías con espacios reducidos </v>
          </cell>
          <cell r="D84" t="str">
            <v>Colisión/atropello</v>
          </cell>
          <cell r="E84" t="str">
            <v>Contusión/Fractura/Muerte</v>
          </cell>
        </row>
        <row r="85">
          <cell r="C85" t="str">
            <v>Mal estado de las vías</v>
          </cell>
          <cell r="D85" t="str">
            <v>Colisión</v>
          </cell>
          <cell r="E85" t="str">
            <v>Contusión/Fractura/Muerte</v>
          </cell>
        </row>
        <row r="86">
          <cell r="C86" t="str">
            <v>Velocidad fuera de los limites</v>
          </cell>
          <cell r="D86" t="str">
            <v>Colisión/atropello</v>
          </cell>
          <cell r="E86" t="str">
            <v>Contusión/Fractura/Muerte</v>
          </cell>
        </row>
        <row r="87">
          <cell r="C87" t="str">
            <v xml:space="preserve">Vías con visibilidad reducida </v>
          </cell>
          <cell r="D87" t="str">
            <v>Colisión/atropello</v>
          </cell>
          <cell r="E87" t="str">
            <v>Contusión/Fractura/Muerte</v>
          </cell>
        </row>
        <row r="88">
          <cell r="C88" t="str">
            <v>Fatiga/cansancio de operador/conductor</v>
          </cell>
          <cell r="D88" t="str">
            <v>Colisión/atropello</v>
          </cell>
          <cell r="E88" t="str">
            <v>Contusión/Fractura/Muerte</v>
          </cell>
        </row>
        <row r="89">
          <cell r="C89" t="str">
            <v>Materiales y/o objetos obstaculizando las vías</v>
          </cell>
          <cell r="D89" t="str">
            <v xml:space="preserve">Colisión </v>
          </cell>
          <cell r="E89" t="str">
            <v>Contusión/Fractura/Muerte</v>
          </cell>
        </row>
        <row r="90">
          <cell r="C90" t="str">
            <v>Fallas Mecánicas de los  vehículos y equipos</v>
          </cell>
          <cell r="D90" t="str">
            <v>Colisión/atropello</v>
          </cell>
          <cell r="E90" t="str">
            <v>Contusión/Fractura/Muerte</v>
          </cell>
        </row>
        <row r="91">
          <cell r="C91" t="str">
            <v>Condiciones climáticas adveras (neblina, nieve, lluvia)</v>
          </cell>
          <cell r="D91" t="str">
            <v>Colisión / Caída a distinto nivel/atropello</v>
          </cell>
          <cell r="E91" t="str">
            <v>Contusión/Fractura/Muerte</v>
          </cell>
        </row>
        <row r="92">
          <cell r="C92" t="str">
            <v>Exposición de partes del cuerpo a elementos móviles</v>
          </cell>
          <cell r="D92" t="str">
            <v>Atrapamiento</v>
          </cell>
          <cell r="E92" t="str">
            <v>Heridas/Amputación/Contusión/Fractura/Muerte</v>
          </cell>
        </row>
        <row r="93">
          <cell r="C93" t="str">
            <v>Mala ubicación de equipos o maquinarias.</v>
          </cell>
          <cell r="D93" t="str">
            <v>Atrapamiento</v>
          </cell>
          <cell r="E93" t="str">
            <v>Heridas/Amputación/Contusión/Fractura/Muerte</v>
          </cell>
        </row>
        <row r="94">
          <cell r="C94" t="str">
            <v>Herramientas y maquinas en mal estado</v>
          </cell>
          <cell r="D94" t="str">
            <v xml:space="preserve">Golpes </v>
          </cell>
          <cell r="E94" t="str">
            <v>Heridas/Amputación/Contusión/Fractura/Muerte</v>
          </cell>
        </row>
        <row r="95">
          <cell r="C95" t="str">
            <v xml:space="preserve">Falta o diseño inadecuado de guardas </v>
          </cell>
          <cell r="D95" t="str">
            <v>Atrapamiento</v>
          </cell>
          <cell r="E95" t="str">
            <v>Heridas/Amputación/Contusión/Fractura/Muerte</v>
          </cell>
        </row>
        <row r="96">
          <cell r="C96" t="str">
            <v>Diseño inadecuado de maquinarias y herramientas.</v>
          </cell>
          <cell r="D96" t="str">
            <v xml:space="preserve">Golpes </v>
          </cell>
          <cell r="E96" t="str">
            <v>Heridas/Amputación/Contusión/Fractura/Muerte</v>
          </cell>
        </row>
        <row r="97">
          <cell r="C97" t="str">
            <v xml:space="preserve">Fuga de sustancias asfixiantes (gases y vapores) en el ambiente </v>
          </cell>
          <cell r="D97" t="str">
            <v>Inhalación de sustancias asfixiantes</v>
          </cell>
          <cell r="E97" t="str">
            <v>Intoxicación/Quemaduras/Muerte</v>
          </cell>
        </row>
        <row r="98">
          <cell r="C98" t="str">
            <v xml:space="preserve"> Sustancias química no identificada</v>
          </cell>
          <cell r="D98" t="str">
            <v>Inhalación de sustancias asfixiantes</v>
          </cell>
          <cell r="E98" t="str">
            <v>Intoxicación/Quemaduras/Muerte</v>
          </cell>
        </row>
        <row r="99">
          <cell r="C99" t="str">
            <v>Manipulación de sustancias quimicas sin EPP.</v>
          </cell>
          <cell r="D99" t="str">
            <v>Contacto químico (por vía: cutánea, respiratoria, digestiva y ocular)</v>
          </cell>
          <cell r="E99" t="str">
            <v>Intoxicación/Quemaduras/Muerte</v>
          </cell>
        </row>
        <row r="100">
          <cell r="C100" t="str">
            <v xml:space="preserve">Ambiente con particulas de polvo por encima de los LMP </v>
          </cell>
          <cell r="D100" t="str">
            <v>Contacto con particulas</v>
          </cell>
          <cell r="E100" t="str">
            <v>Neumoconeosis</v>
          </cell>
        </row>
        <row r="101">
          <cell r="C101" t="str">
            <v xml:space="preserve">Falta de sistema de ventilación </v>
          </cell>
          <cell r="D101" t="str">
            <v>Inhalación de gases Toxicos</v>
          </cell>
          <cell r="E101" t="str">
            <v>Intoxicación</v>
          </cell>
        </row>
        <row r="102">
          <cell r="C102" t="str">
            <v>Exposición a Gases Toxicos</v>
          </cell>
          <cell r="D102" t="str">
            <v>Inhalación de gases Toxicos</v>
          </cell>
          <cell r="E102" t="str">
            <v>Intoxicación</v>
          </cell>
        </row>
        <row r="103">
          <cell r="C103" t="str">
            <v>Exposición a ambientes con deficiencia de oxigeno</v>
          </cell>
          <cell r="D103" t="str">
            <v>Asfixia</v>
          </cell>
          <cell r="E103" t="str">
            <v>Intoxicación</v>
          </cell>
        </row>
        <row r="104">
          <cell r="C104" t="str">
            <v>Fuga de sustancias corrosivas</v>
          </cell>
          <cell r="D104" t="str">
            <v>Contacto químico (por vía: cutánea, respiratoria, digestiva y ocular)</v>
          </cell>
          <cell r="E104" t="str">
            <v>Intoxicación/Quemaduras/Muerte</v>
          </cell>
        </row>
        <row r="105">
          <cell r="C105" t="str">
            <v>Mezcla de sustancias incompatibles)</v>
          </cell>
          <cell r="D105" t="str">
            <v>Explosión</v>
          </cell>
          <cell r="E105" t="str">
            <v>Quemaduras/Muerte</v>
          </cell>
        </row>
        <row r="106">
          <cell r="C106" t="str">
            <v>Explosión de contenedores de sustancias prezurisadas</v>
          </cell>
          <cell r="D106" t="str">
            <v>Explosión</v>
          </cell>
          <cell r="E106" t="str">
            <v>Intoxicación/Quemaduras/Muerte</v>
          </cell>
        </row>
        <row r="107">
          <cell r="C107" t="str">
            <v>Fuga de líquidos inflamables</v>
          </cell>
          <cell r="D107" t="str">
            <v>Incendio</v>
          </cell>
          <cell r="E107" t="str">
            <v>Intoxicación/Quemaduras/Muerte</v>
          </cell>
        </row>
        <row r="108">
          <cell r="C108" t="str">
            <v>Rotura de contenedor de sustancias inflamables</v>
          </cell>
          <cell r="D108" t="str">
            <v>Incendio</v>
          </cell>
          <cell r="E108" t="str">
            <v>Intoxicación/Quemaduras/Muerte</v>
          </cell>
        </row>
        <row r="109">
          <cell r="C109" t="str">
            <v>Iniciación de accesorios de voladura por fuego</v>
          </cell>
          <cell r="D109" t="str">
            <v>Explosión</v>
          </cell>
          <cell r="E109" t="str">
            <v>Hipoacusia/Amputación/ Muerte</v>
          </cell>
        </row>
        <row r="110">
          <cell r="C110" t="str">
            <v>Iniciación de accesorios de voladura por golpe</v>
          </cell>
          <cell r="D110" t="str">
            <v>Explosión</v>
          </cell>
          <cell r="E110" t="str">
            <v>Hipoacusia/Amputación/ Muerte</v>
          </cell>
        </row>
        <row r="111">
          <cell r="C111" t="str">
            <v>Iniciación de accesorios de voladura por electricidad estática</v>
          </cell>
          <cell r="D111" t="str">
            <v>Explosión</v>
          </cell>
          <cell r="E111" t="str">
            <v>Hipoacusia/Amputación/ Muerte</v>
          </cell>
        </row>
        <row r="112">
          <cell r="C112" t="str">
            <v>Iniciación de accesorios de voladura por simpatía</v>
          </cell>
          <cell r="D112" t="str">
            <v>Explosión</v>
          </cell>
          <cell r="E112" t="str">
            <v>Hipoacusia/Amputación/ Muerte</v>
          </cell>
        </row>
        <row r="113">
          <cell r="C113" t="str">
            <v>Iniciación de explosivos por explosión de accesorio de voladura</v>
          </cell>
          <cell r="D113" t="str">
            <v>Explosión</v>
          </cell>
          <cell r="E113" t="str">
            <v>Hipoacusia/Amputación/ Muerte</v>
          </cell>
        </row>
        <row r="114">
          <cell r="C114" t="str">
            <v>Reacciones químicas que producen energía continua</v>
          </cell>
          <cell r="D114" t="str">
            <v xml:space="preserve">Electrocución </v>
          </cell>
          <cell r="E114" t="str">
            <v>Quemadura/Amputación/ Muerte</v>
          </cell>
        </row>
        <row r="115">
          <cell r="C115" t="str">
            <v xml:space="preserve">Cables eléctricos expuestos </v>
          </cell>
          <cell r="D115" t="str">
            <v xml:space="preserve">Electrocución </v>
          </cell>
          <cell r="E115" t="str">
            <v>Quemadura/Amputación/ Muerte</v>
          </cell>
        </row>
        <row r="116">
          <cell r="C116" t="str">
            <v>Manipulación de líneas y/equipos eléctricos</v>
          </cell>
          <cell r="D116" t="str">
            <v xml:space="preserve">Electrocución </v>
          </cell>
          <cell r="E116" t="str">
            <v>Quemadura/Amputación/ Muerte</v>
          </cell>
        </row>
        <row r="117">
          <cell r="C117" t="str">
            <v>Equipos e instalaciones eléctricas energizadas.</v>
          </cell>
          <cell r="D117" t="str">
            <v xml:space="preserve">Electrocusión </v>
          </cell>
          <cell r="E117" t="str">
            <v>Quemadura/Amputación/ Muerte</v>
          </cell>
        </row>
        <row r="118">
          <cell r="C118" t="str">
            <v>Manipulación de instalaciones eléctricas energizadas.</v>
          </cell>
          <cell r="D118" t="str">
            <v xml:space="preserve">Electrocución </v>
          </cell>
          <cell r="E118" t="str">
            <v>Quemadura/Amputación/ Muerte</v>
          </cell>
        </row>
        <row r="119">
          <cell r="C119" t="str">
            <v>Manipulación de tableros eléctricos energizados</v>
          </cell>
          <cell r="D119" t="str">
            <v xml:space="preserve">Electrocución </v>
          </cell>
          <cell r="E119" t="str">
            <v>Quemadura/Amputación/ Muerte</v>
          </cell>
        </row>
        <row r="120">
          <cell r="C120" t="str">
            <v>Corto circuito</v>
          </cell>
          <cell r="D120" t="str">
            <v xml:space="preserve">Electrocución </v>
          </cell>
          <cell r="E120" t="str">
            <v>Quemadura/Amputación/ Muerte</v>
          </cell>
        </row>
        <row r="121">
          <cell r="C121" t="str">
            <v>Descargas atmosféricas</v>
          </cell>
          <cell r="D121" t="str">
            <v xml:space="preserve">Electrocución </v>
          </cell>
          <cell r="E121" t="str">
            <v>Quemadura/Amputación/ Muerte</v>
          </cell>
        </row>
        <row r="122">
          <cell r="C122" t="str">
            <v>Equipos o instalaciones no bloqueadas</v>
          </cell>
          <cell r="D122" t="str">
            <v xml:space="preserve">Electrocución </v>
          </cell>
          <cell r="E122" t="str">
            <v>Quemadura/Amputación/ Muerte</v>
          </cell>
        </row>
        <row r="123">
          <cell r="C123" t="str">
            <v>Inducción electromagnética</v>
          </cell>
          <cell r="D123" t="str">
            <v xml:space="preserve">Electrocución </v>
          </cell>
          <cell r="E123" t="str">
            <v>Quemadura/Amputación/ Muerte</v>
          </cell>
        </row>
        <row r="124">
          <cell r="C124" t="str">
            <v>Manipulación de elementos cargados electrostáticamente</v>
          </cell>
          <cell r="D124" t="str">
            <v xml:space="preserve">Electrocución </v>
          </cell>
          <cell r="E124" t="str">
            <v>Quemadura/Amputación/ Muerte</v>
          </cell>
        </row>
        <row r="125">
          <cell r="C125" t="str">
            <v xml:space="preserve">Manipulación de fluidos o sustancias a altas temperaturas </v>
          </cell>
          <cell r="D125" t="str">
            <v xml:space="preserve">Quemaduras </v>
          </cell>
          <cell r="E125" t="str">
            <v>Heridas 1ero, 2do y 3er grado/ Muerte</v>
          </cell>
        </row>
        <row r="126">
          <cell r="C126" t="str">
            <v>Manipulación de fluidos o sustancias a bajas temperaturas</v>
          </cell>
          <cell r="D126" t="str">
            <v xml:space="preserve">Congelamiento </v>
          </cell>
          <cell r="E126" t="str">
            <v>Quemaduras/Amputación</v>
          </cell>
        </row>
        <row r="127">
          <cell r="C127" t="str">
            <v>Altas temperaturas del ambiente</v>
          </cell>
          <cell r="D127" t="str">
            <v>Estrés térmico</v>
          </cell>
          <cell r="E127" t="str">
            <v>Golpe de calor/Muerte</v>
          </cell>
        </row>
        <row r="128">
          <cell r="C128" t="str">
            <v>Bajas temperaturas del ambiente</v>
          </cell>
          <cell r="D128" t="str">
            <v>Estrés térmico</v>
          </cell>
          <cell r="E128" t="str">
            <v>Hipotermia/Muerte</v>
          </cell>
        </row>
        <row r="129">
          <cell r="C129" t="str">
            <v>Contacto con vapores a altas temperaturas</v>
          </cell>
          <cell r="D129" t="str">
            <v xml:space="preserve">Quemaduras </v>
          </cell>
          <cell r="E129" t="str">
            <v>Heridas 1ero, 2do y 3er grado</v>
          </cell>
        </row>
        <row r="130">
          <cell r="C130" t="str">
            <v>Contacto con fuego</v>
          </cell>
          <cell r="D130" t="str">
            <v xml:space="preserve">Quemaduras </v>
          </cell>
          <cell r="E130" t="str">
            <v>Heridas 1ero, 2do y 3er grado</v>
          </cell>
        </row>
        <row r="131">
          <cell r="C131" t="str">
            <v>Manipulación de objetos calientes</v>
          </cell>
          <cell r="D131" t="str">
            <v xml:space="preserve">Quemaduras </v>
          </cell>
          <cell r="E131" t="str">
            <v>Heridas 1ero, 2do y 3er grado</v>
          </cell>
        </row>
        <row r="132">
          <cell r="C132" t="str">
            <v>Trabajos a la intemperie</v>
          </cell>
          <cell r="D132" t="str">
            <v xml:space="preserve">Quemaduras </v>
          </cell>
          <cell r="E132" t="str">
            <v>Heridas/Cáncer a la piel</v>
          </cell>
        </row>
        <row r="133">
          <cell r="C133" t="str">
            <v>Trabajos con fuentes de generación de radiación UV</v>
          </cell>
          <cell r="D133" t="str">
            <v xml:space="preserve">Quemaduras </v>
          </cell>
          <cell r="E133" t="str">
            <v>Heridas</v>
          </cell>
        </row>
        <row r="134">
          <cell r="C134" t="str">
            <v>Exposicion de mujeres embarazadas</v>
          </cell>
          <cell r="D134" t="str">
            <v>Aborto</v>
          </cell>
          <cell r="E134" t="str">
            <v xml:space="preserve">Muerte </v>
          </cell>
        </row>
        <row r="135">
          <cell r="C135" t="str">
            <v>Exposición a Fuentes Radioactivas / ionizantes</v>
          </cell>
          <cell r="D135" t="str">
            <v>Radiación dispersa</v>
          </cell>
          <cell r="E135" t="str">
            <v>Infertilidad, leucemia, cáncer</v>
          </cell>
        </row>
        <row r="136">
          <cell r="C136" t="str">
            <v>Cercanía a maquinas y/o herramientas con fuentes de ruido por encima de 85 db</v>
          </cell>
          <cell r="D136" t="str">
            <v>Perdida de la audición</v>
          </cell>
          <cell r="E136" t="str">
            <v>Hipoacusia</v>
          </cell>
        </row>
        <row r="137">
          <cell r="C137" t="str">
            <v>Exposición a ruidos por fuga de aire comprimido</v>
          </cell>
          <cell r="D137" t="str">
            <v>Perdida de la audición</v>
          </cell>
          <cell r="E137" t="str">
            <v>Hipoacusia</v>
          </cell>
        </row>
        <row r="138">
          <cell r="C138" t="str">
            <v>Exposición a ruidos producidos por explosiones</v>
          </cell>
          <cell r="D138" t="str">
            <v>Perdida de la audición</v>
          </cell>
          <cell r="E138" t="str">
            <v>Hipoacusia</v>
          </cell>
        </row>
        <row r="139">
          <cell r="C139" t="str">
            <v>Exposición a vibración por operación de equipos y herramientas</v>
          </cell>
          <cell r="D139" t="str">
            <v xml:space="preserve">Exposición a vibraciones </v>
          </cell>
          <cell r="E139" t="str">
            <v>Trastornos (vasculares, hueso, articulaciones y neurológicos)</v>
          </cell>
        </row>
        <row r="140">
          <cell r="C140" t="str">
            <v>Exposición a vibración por traslado en vehículos.</v>
          </cell>
          <cell r="D140" t="str">
            <v xml:space="preserve">Exposición a vibraciones </v>
          </cell>
          <cell r="E140" t="str">
            <v>Trastornos (vasculares, hueso, articulaciones y neurológicos)</v>
          </cell>
        </row>
        <row r="141">
          <cell r="C141" t="str">
            <v>Exposición a vibración por contacto indirecto con equipos vibratorios.</v>
          </cell>
          <cell r="D141" t="str">
            <v xml:space="preserve">Exposición a vibraciones </v>
          </cell>
          <cell r="E141" t="str">
            <v>Trastornos (vasculares, hueso, articulaciones y neurológicos)</v>
          </cell>
        </row>
        <row r="142">
          <cell r="C142" t="str">
            <v xml:space="preserve">Exposición a  Virus </v>
          </cell>
          <cell r="D142" t="str">
            <v>Contagio</v>
          </cell>
          <cell r="E142" t="str">
            <v xml:space="preserve">Infección/Muerte </v>
          </cell>
        </row>
        <row r="143">
          <cell r="C143" t="str">
            <v xml:space="preserve">Contacto con hongos </v>
          </cell>
          <cell r="D143" t="str">
            <v>Contagio</v>
          </cell>
          <cell r="E143" t="str">
            <v xml:space="preserve">Infección/Muerte </v>
          </cell>
        </row>
        <row r="144">
          <cell r="C144" t="str">
            <v xml:space="preserve">Contacto con parásitos </v>
          </cell>
          <cell r="D144" t="str">
            <v>Contagio</v>
          </cell>
          <cell r="E144" t="str">
            <v xml:space="preserve">Infección/Muerte </v>
          </cell>
        </row>
        <row r="145">
          <cell r="C145" t="str">
            <v xml:space="preserve">Contacto con bacterias </v>
          </cell>
          <cell r="D145" t="str">
            <v>Contagio</v>
          </cell>
          <cell r="E145" t="str">
            <v xml:space="preserve">Infección/Muerte </v>
          </cell>
        </row>
        <row r="146">
          <cell r="C146" t="str">
            <v xml:space="preserve">Manipulación de residuos solidos </v>
          </cell>
          <cell r="D146" t="str">
            <v>Exposición a agentes patógenos</v>
          </cell>
          <cell r="E146" t="str">
            <v>Infecciones/Alergias</v>
          </cell>
        </row>
        <row r="147">
          <cell r="C147" t="str">
            <v xml:space="preserve">Clasificación de los residuos solidos </v>
          </cell>
          <cell r="D147" t="str">
            <v>Exposición a agentes patógenos</v>
          </cell>
          <cell r="E147" t="str">
            <v>Infecciones/Alergias</v>
          </cell>
        </row>
        <row r="148">
          <cell r="C148" t="str">
            <v xml:space="preserve">Traslado de residuos solidos </v>
          </cell>
          <cell r="D148" t="str">
            <v>Exposición a agentes patógenos</v>
          </cell>
          <cell r="E148" t="str">
            <v>Infecciones/Alergias</v>
          </cell>
        </row>
        <row r="149">
          <cell r="C149" t="str">
            <v>Disposición de residuos solidos</v>
          </cell>
          <cell r="D149" t="str">
            <v>Exposición a agentes patógenos</v>
          </cell>
          <cell r="E149" t="str">
            <v>Infecciones/Alergias</v>
          </cell>
        </row>
        <row r="150">
          <cell r="C150" t="str">
            <v xml:space="preserve">Manipulación de fluidos corporales </v>
          </cell>
          <cell r="D150" t="str">
            <v>Exposición a agentes patógenos</v>
          </cell>
          <cell r="E150" t="str">
            <v>Infecciones/Alergias</v>
          </cell>
        </row>
        <row r="151">
          <cell r="C151" t="str">
            <v xml:space="preserve">Traslado de fluidos corporales </v>
          </cell>
          <cell r="D151" t="str">
            <v>Exposición a agentes patógenos</v>
          </cell>
          <cell r="E151" t="str">
            <v>Infecciones/Alergias</v>
          </cell>
        </row>
        <row r="152">
          <cell r="C152" t="str">
            <v xml:space="preserve">Disposición de fluidos corporales </v>
          </cell>
          <cell r="D152" t="str">
            <v>Exposición a agentes patógenos</v>
          </cell>
          <cell r="E152" t="str">
            <v>Infecciones/Alergias</v>
          </cell>
        </row>
        <row r="153">
          <cell r="C153" t="str">
            <v>Traslados de objetos pesados mayor a 25KG por persona varón no entrenada</v>
          </cell>
          <cell r="D153" t="str">
            <v>Riesgos Disergonómico</v>
          </cell>
          <cell r="E153" t="str">
            <v>Lumbalgia</v>
          </cell>
        </row>
        <row r="154">
          <cell r="C154" t="str">
            <v>Traslados de objetos pesados mayor a 15KG por persona mujer no entrenada</v>
          </cell>
          <cell r="D154" t="str">
            <v>Riesgos Disergonómico</v>
          </cell>
          <cell r="E154" t="str">
            <v>Lumbalgia</v>
          </cell>
        </row>
        <row r="155">
          <cell r="C155" t="str">
            <v>Traslados de objetos pesados mayor a 40KG en persona varón entrenada</v>
          </cell>
          <cell r="D155" t="str">
            <v>Riesgos Disergonómico</v>
          </cell>
          <cell r="E155" t="str">
            <v>Lumbalgia</v>
          </cell>
        </row>
        <row r="156">
          <cell r="C156" t="str">
            <v>Traslados de objetos pesados mayor a 24KG en persona mujer entrenada</v>
          </cell>
          <cell r="D156" t="str">
            <v>Riesgos Disergonómico</v>
          </cell>
          <cell r="E156" t="str">
            <v>Lumbalgia</v>
          </cell>
        </row>
        <row r="157">
          <cell r="C157" t="str">
            <v>Objeto que no tiene punto de sujeción</v>
          </cell>
          <cell r="D157" t="str">
            <v>Riesgos Disergonómico</v>
          </cell>
          <cell r="E157" t="str">
            <v>Lumbalgia</v>
          </cell>
        </row>
        <row r="158">
          <cell r="C158" t="str">
            <v>Levantamiento y trasnporte inadecuado de carga en mujeres embarazadas</v>
          </cell>
          <cell r="D158" t="str">
            <v>Aborto</v>
          </cell>
          <cell r="E158" t="str">
            <v xml:space="preserve">Muerte </v>
          </cell>
        </row>
        <row r="159">
          <cell r="C159" t="str">
            <v>Levantamiento y transporte inadecuado de carga.</v>
          </cell>
          <cell r="D159" t="str">
            <v>Riesgos Disergonómico</v>
          </cell>
          <cell r="E159" t="str">
            <v>Lumbalgia</v>
          </cell>
        </row>
        <row r="160">
          <cell r="C160" t="str">
            <v>Postura inadecuado durante el traslado de carga</v>
          </cell>
          <cell r="D160" t="str">
            <v>Riesgos Disergonómico</v>
          </cell>
          <cell r="E160" t="str">
            <v>Lumbalgia</v>
          </cell>
        </row>
        <row r="161">
          <cell r="C161" t="str">
            <v>Conducción de vehículos y/o equipos prolongado</v>
          </cell>
          <cell r="D161" t="str">
            <v>Riesgos Disergonómico</v>
          </cell>
          <cell r="E161" t="str">
            <v>Fatiga Muscular/ Dolor / Lesión</v>
          </cell>
        </row>
        <row r="162">
          <cell r="C162" t="str">
            <v>Trabajos de digitación prolongada</v>
          </cell>
          <cell r="D162" t="str">
            <v>Riesgos Disergonómico</v>
          </cell>
          <cell r="E162" t="str">
            <v>Fatiga Muscular/ Dolor / Lesión</v>
          </cell>
        </row>
        <row r="163">
          <cell r="C163" t="str">
            <v>Manipulación de herramientas manuales.</v>
          </cell>
          <cell r="D163" t="str">
            <v>Riesgos Disergonómico</v>
          </cell>
          <cell r="E163" t="str">
            <v>Fatiga Muscular/ Dolor / Lesión</v>
          </cell>
        </row>
        <row r="164">
          <cell r="C164" t="str">
            <v>Actividades manuales prolongadas.</v>
          </cell>
          <cell r="D164" t="str">
            <v>Riesgos Disergonómico</v>
          </cell>
          <cell r="E164" t="str">
            <v>Fatiga Muscular/ Dolor / Lesión</v>
          </cell>
        </row>
        <row r="165">
          <cell r="C165" t="str">
            <v xml:space="preserve">Trabajos sentado por horas prolongadas </v>
          </cell>
          <cell r="D165" t="str">
            <v>Riesgos Disergonómico</v>
          </cell>
          <cell r="E165" t="str">
            <v>Lumbalgia/Dorsalgia.</v>
          </cell>
        </row>
        <row r="166">
          <cell r="C166" t="str">
            <v>Trabajos en mobiliario no ergonómico</v>
          </cell>
          <cell r="D166" t="str">
            <v>Riesgos Disergonómico</v>
          </cell>
          <cell r="E166" t="str">
            <v>Hiperlordosis</v>
          </cell>
        </row>
        <row r="167">
          <cell r="C167" t="str">
            <v>Trabajos en espacios reducidos</v>
          </cell>
          <cell r="D167" t="str">
            <v>Riesgos Disergonómico</v>
          </cell>
          <cell r="E167" t="str">
            <v>Lumbalgia/Dorsalgia/ Hiperlordosis/ Tendinitis de Hombro</v>
          </cell>
        </row>
        <row r="168">
          <cell r="C168" t="str">
            <v>Levantar cargas con espalda encorvada</v>
          </cell>
          <cell r="D168" t="str">
            <v>Riesgos Disergonómico</v>
          </cell>
          <cell r="E168" t="str">
            <v>Lumbalgia/Dorsalgia/ Hiperlordosis/ Tendinitis de Hombro</v>
          </cell>
        </row>
        <row r="169">
          <cell r="C169" t="str">
            <v>Trabajos con posturas inadecuadas o forzadas</v>
          </cell>
          <cell r="D169" t="str">
            <v>Riesgos Disergonómico</v>
          </cell>
          <cell r="E169" t="str">
            <v>Lumbalgia/Dorsalgia/ Hiperlordosis/ Tendinitis de Hombro</v>
          </cell>
        </row>
        <row r="170">
          <cell r="C170" t="str">
            <v xml:space="preserve">Trabajos de pie por horas prolongadas </v>
          </cell>
          <cell r="D170" t="str">
            <v>Riesgos Disergonómico</v>
          </cell>
          <cell r="E170" t="str">
            <v>Hiperlordosis/ Condromalacia</v>
          </cell>
        </row>
        <row r="171">
          <cell r="C171" t="str">
            <v>Espacios reducidos de trabajo</v>
          </cell>
          <cell r="D171" t="str">
            <v>Riesgos Disergonómico</v>
          </cell>
          <cell r="E171" t="str">
            <v>Hiperlordosis/ Condromalacia</v>
          </cell>
        </row>
        <row r="172">
          <cell r="C172" t="str">
            <v>Agresión verbal</v>
          </cell>
          <cell r="D172" t="str">
            <v>Riesgo Psicosocial</v>
          </cell>
          <cell r="E172" t="str">
            <v>Estrés / Depresión</v>
          </cell>
        </row>
        <row r="173">
          <cell r="C173" t="str">
            <v>Sobrecarga de trabajo</v>
          </cell>
          <cell r="D173" t="str">
            <v>Riesgo Psicosocial</v>
          </cell>
          <cell r="E173" t="str">
            <v>Estrés / Depresión</v>
          </cell>
        </row>
        <row r="174">
          <cell r="C174" t="str">
            <v>Amenazas</v>
          </cell>
          <cell r="D174" t="str">
            <v>Riesgo Psicosocial</v>
          </cell>
          <cell r="E174" t="str">
            <v>Estrés / Depresión</v>
          </cell>
        </row>
        <row r="175">
          <cell r="C175" t="str">
            <v>Asignar actividades fuera de la función sin orden</v>
          </cell>
          <cell r="D175" t="str">
            <v>Riesgo Psicosocial</v>
          </cell>
          <cell r="E175" t="str">
            <v>Estrés / Depresión</v>
          </cell>
        </row>
        <row r="176">
          <cell r="C176" t="str">
            <v>Trato discriminatorio</v>
          </cell>
          <cell r="D176" t="str">
            <v>Riesgo Psicosocial</v>
          </cell>
          <cell r="E176" t="str">
            <v>Estrés / Depresión</v>
          </cell>
        </row>
        <row r="177">
          <cell r="C177" t="str">
            <v>Ignorar o excluir de las actividades propias de la función</v>
          </cell>
          <cell r="D177" t="str">
            <v>Riesgo Psicosocial</v>
          </cell>
          <cell r="E177" t="str">
            <v>Estrés / Depresión</v>
          </cell>
        </row>
        <row r="178">
          <cell r="C178" t="str">
            <v>Llamadas telefónicas extralaborales con contenido sexual no consentido</v>
          </cell>
          <cell r="D178" t="str">
            <v>Riesgo Psicosocial</v>
          </cell>
          <cell r="E178" t="str">
            <v>Estrés / Depresión</v>
          </cell>
        </row>
        <row r="179">
          <cell r="C179" t="str">
            <v>Mensajes de texto extralaborales con contenido sexual.</v>
          </cell>
          <cell r="D179" t="str">
            <v>Riesgo Psicosocial</v>
          </cell>
          <cell r="E179" t="str">
            <v>Estrés / Depresión</v>
          </cell>
        </row>
        <row r="180">
          <cell r="C180" t="str">
            <v>Piropos sexistas</v>
          </cell>
          <cell r="D180" t="str">
            <v>Riesgo Psicosocial</v>
          </cell>
          <cell r="E180" t="str">
            <v>Estrés / Depresión</v>
          </cell>
        </row>
        <row r="181">
          <cell r="C181" t="str">
            <v>Gestos sexuales</v>
          </cell>
          <cell r="D181" t="str">
            <v>Riesgo Psicosocial</v>
          </cell>
          <cell r="E181" t="str">
            <v>Estrés / Depresión</v>
          </cell>
        </row>
        <row r="182">
          <cell r="C182" t="str">
            <v>Tocamientos indebidos</v>
          </cell>
          <cell r="D182" t="str">
            <v>Riesgo Psicosocial</v>
          </cell>
          <cell r="E182" t="str">
            <v>Estrés / Depresión</v>
          </cell>
        </row>
        <row r="183">
          <cell r="C183" t="str">
            <v>Chantaje sexual</v>
          </cell>
          <cell r="D183" t="str">
            <v>Riesgo Psicosocial</v>
          </cell>
          <cell r="E183" t="str">
            <v>Estrés / Depresión</v>
          </cell>
        </row>
        <row r="184">
          <cell r="C184" t="str">
            <v xml:space="preserve">Lluvias torrenciales prolongadas </v>
          </cell>
          <cell r="D184" t="str">
            <v xml:space="preserve">Inestabilidad en estructuras </v>
          </cell>
          <cell r="E184" t="str">
            <v>Destrucciones/Muerte</v>
          </cell>
        </row>
        <row r="185">
          <cell r="C185" t="str">
            <v>Sobrecarga de fuentes de agua</v>
          </cell>
          <cell r="D185" t="str">
            <v xml:space="preserve">Colapso de fuentes de agua </v>
          </cell>
          <cell r="E185" t="str">
            <v>Destrucciones/Muerte</v>
          </cell>
        </row>
        <row r="186">
          <cell r="C186" t="str">
            <v xml:space="preserve">Aumento de caudal de aguas subterránea </v>
          </cell>
          <cell r="D186" t="str">
            <v xml:space="preserve">Fuga de fuentes de caudal </v>
          </cell>
          <cell r="E186" t="str">
            <v>Destrucciones/Muerte</v>
          </cell>
        </row>
        <row r="187">
          <cell r="C187" t="str">
            <v xml:space="preserve">Caída de huaycos en instalaciones </v>
          </cell>
          <cell r="D187" t="str">
            <v xml:space="preserve">Deslizamiento de masas </v>
          </cell>
          <cell r="E187" t="str">
            <v>Destrucciones/Muerte</v>
          </cell>
        </row>
        <row r="188">
          <cell r="C188" t="str">
            <v>Movimiento telúrico mayor a 4.5 grados de magnitud (Richter)</v>
          </cell>
          <cell r="D188" t="str">
            <v xml:space="preserve">Inestabilidad en estructuras </v>
          </cell>
          <cell r="E188" t="str">
            <v>Destrucciones/Muerte</v>
          </cell>
        </row>
        <row r="189">
          <cell r="C189" t="str">
            <v xml:space="preserve">Trabajos en la intemperie </v>
          </cell>
          <cell r="D189" t="str">
            <v xml:space="preserve">Electrocución </v>
          </cell>
          <cell r="E189" t="str">
            <v xml:space="preserve">Muerte </v>
          </cell>
        </row>
        <row r="190">
          <cell r="C190" t="str">
            <v xml:space="preserve">Trabajos con equipos conductores </v>
          </cell>
          <cell r="D190" t="str">
            <v xml:space="preserve">Electrocución </v>
          </cell>
          <cell r="E190" t="str">
            <v xml:space="preserve">Muerte </v>
          </cell>
        </row>
        <row r="191">
          <cell r="C191" t="str">
            <v>Equipos energizados por descarga de rayo</v>
          </cell>
          <cell r="D191" t="str">
            <v xml:space="preserve">Electrocución </v>
          </cell>
          <cell r="E191" t="str">
            <v>Quemadura/Amputación/ Muerte</v>
          </cell>
        </row>
        <row r="192">
          <cell r="C192" t="str">
            <v>Manipulacion de elementos punzocortantes</v>
          </cell>
          <cell r="D192" t="str">
            <v>Cortes</v>
          </cell>
          <cell r="E192" t="str">
            <v>Herida punzocortante</v>
          </cell>
        </row>
        <row r="193">
          <cell r="C193" t="str">
            <v>Mallas de sostenimiento sobresalidas</v>
          </cell>
          <cell r="D193" t="str">
            <v>Cortes</v>
          </cell>
          <cell r="E193" t="str">
            <v>Herida punzocortante</v>
          </cell>
        </row>
        <row r="194">
          <cell r="C194" t="str">
            <v>Pernos de sostenimiento sobresalidas</v>
          </cell>
          <cell r="D194" t="str">
            <v>Cortes</v>
          </cell>
          <cell r="E194" t="str">
            <v>Herida punzocortante</v>
          </cell>
        </row>
        <row r="195">
          <cell r="C195" t="str">
            <v>Uso de herramientas punzocortantes hechizas</v>
          </cell>
          <cell r="D195" t="str">
            <v>Cortes</v>
          </cell>
          <cell r="E195" t="str">
            <v>Herida punzocortante</v>
          </cell>
        </row>
        <row r="196">
          <cell r="C196" t="str">
            <v>Manipulación de materiales de escritorio de oficinas</v>
          </cell>
          <cell r="D196" t="str">
            <v>Cortes</v>
          </cell>
          <cell r="E196" t="str">
            <v>Herida punzocortante</v>
          </cell>
        </row>
      </sheetData>
      <sheetData sheetId="10" refreshError="1"/>
      <sheetData sheetId="11" refreshError="1">
        <row r="3">
          <cell r="D3" t="str">
            <v>Restos de comida / madera</v>
          </cell>
          <cell r="E3" t="str">
            <v>Alteración de la calidad de suelo/agua</v>
          </cell>
          <cell r="F3" t="str">
            <v>Potencial afectación a la calidad ambiental del suelo, agua, aire, flora y fauna</v>
          </cell>
        </row>
        <row r="4">
          <cell r="D4" t="str">
            <v>Residuos no aprovechables (generales), llantas</v>
          </cell>
          <cell r="E4" t="str">
            <v>Alteración de la calidad de suelo/agua</v>
          </cell>
          <cell r="F4" t="str">
            <v>Potencial afectación a la calidad ambiental del suelo, agua, aire, flora y fauna</v>
          </cell>
        </row>
        <row r="5">
          <cell r="D5" t="str">
            <v>Papel y cartón</v>
          </cell>
          <cell r="E5" t="str">
            <v>Alteración de la calidad de suelo/agua</v>
          </cell>
          <cell r="F5" t="str">
            <v>Potencial afectación a la calidad ambiental del suelo, agua, aire, flora y fauna</v>
          </cell>
        </row>
        <row r="6">
          <cell r="D6" t="str">
            <v>Vidrio</v>
          </cell>
          <cell r="E6" t="str">
            <v>Alteración de la calidad de suelo/agua</v>
          </cell>
          <cell r="F6" t="str">
            <v>Potencial afectación a la calidad ambiental del suelo, agua, aire, flora y fauna</v>
          </cell>
        </row>
        <row r="7">
          <cell r="D7" t="str">
            <v>Plásticos</v>
          </cell>
          <cell r="E7" t="str">
            <v>Alteración de la calidad de suelo/agua</v>
          </cell>
          <cell r="F7" t="str">
            <v>Potencial afectación a la calidad ambiental del suelo, agua, aire, flora y fauna</v>
          </cell>
        </row>
        <row r="8">
          <cell r="D8" t="str">
            <v>Aceites Residuales</v>
          </cell>
          <cell r="E8" t="str">
            <v>Alteración de la calidad de suelo/agua</v>
          </cell>
          <cell r="F8" t="str">
            <v>Potencial incumplimiento de Estándares de Calidad Ambiental (ECA) para aire.
Potencial afectación a la vida y salud humana.</v>
          </cell>
        </row>
        <row r="9">
          <cell r="D9" t="str">
            <v>Pintura, aerosoles</v>
          </cell>
          <cell r="E9" t="str">
            <v>Alteración de la calidad de suelo/agua</v>
          </cell>
          <cell r="F9" t="str">
            <v>Potencial incumplimiento de Estándares de Calidad Ambiental (ECA) para aire.
Potencial afectación a la vida y salud humana.</v>
          </cell>
        </row>
        <row r="10">
          <cell r="D10" t="str">
            <v>Trapos industriales</v>
          </cell>
          <cell r="E10" t="str">
            <v>Alteración de la calidad de suelo/agua</v>
          </cell>
          <cell r="F10" t="str">
            <v>Potencial incumplimiento de Estándares de Calidad Ambiental (ECA) para aire.
Potencial afectación a la vida y salud humana.</v>
          </cell>
        </row>
        <row r="11">
          <cell r="D11" t="str">
            <v>Residuos de voladura (Cartón de explosivos, sacos de anfo, etc)</v>
          </cell>
          <cell r="E11" t="str">
            <v>Alteración de la calidad de suelo/agua</v>
          </cell>
          <cell r="F11" t="str">
            <v>Potencial incumplimiento de Estándares de Calidad Ambiental (ECA) para aire.
Potencial afectación a la vida y salud humana.</v>
          </cell>
        </row>
        <row r="12">
          <cell r="D12" t="str">
            <v>Residuos de sostenimiento (Sika, acelerantes, etc)</v>
          </cell>
          <cell r="E12" t="str">
            <v>Alteración de la calidad de suelo/agua</v>
          </cell>
          <cell r="F12" t="str">
            <v>Potencial incumplimiento de Estándares de Calidad Ambiental (ECA) para aire.
Potencial afectación a la vida y salud humana.</v>
          </cell>
        </row>
        <row r="13">
          <cell r="D13" t="str">
            <v>Filtros de aceite, Filtros de combustible, mangueras hidráulicas</v>
          </cell>
          <cell r="E13" t="str">
            <v>Alteración de la calidad de suelo/agua</v>
          </cell>
          <cell r="F13" t="str">
            <v>Potencial incumplimiento de Estándares de Calidad Ambiental (ECA) para aire.
Potencial afectación a la vida y salud humana.</v>
          </cell>
        </row>
        <row r="14">
          <cell r="D14" t="str">
            <v>Filtros de aire</v>
          </cell>
          <cell r="E14" t="str">
            <v>Alteración de la calidad de suelo/agua</v>
          </cell>
          <cell r="F14" t="str">
            <v>Potencial incumplimiento de Estándares de Calidad Ambiental (ECA) para aire.
Potencial afectación a la vida y salud humana.</v>
          </cell>
        </row>
        <row r="15">
          <cell r="D15" t="str">
            <v>Envases de sustancias químicas (Envases de MIBC, big bag, cilindros de cianuro, etc.)</v>
          </cell>
          <cell r="E15" t="str">
            <v>Alteración de la calidad de suelo/agua</v>
          </cell>
          <cell r="F15" t="str">
            <v>Potencial incumplimiento de Estándares de Calidad Ambiental (ECA) para aire.
Potencial afectación a la vida y salud humana.</v>
          </cell>
        </row>
        <row r="16">
          <cell r="D16" t="str">
            <v>Residuos en contacto con hidrocarburos</v>
          </cell>
          <cell r="E16" t="str">
            <v>Alteración de la calidad de suelo/agua</v>
          </cell>
          <cell r="F16" t="str">
            <v>Potencial incumplimiento de Estándares de Calidad Ambiental (ECA) para aire.
Potencial afectación a la vida y salud humana.</v>
          </cell>
        </row>
        <row r="17">
          <cell r="D17" t="str">
            <v>Mangas de ventilación</v>
          </cell>
          <cell r="E17" t="str">
            <v>Alteración de la calidad de suelo/agua</v>
          </cell>
          <cell r="F17" t="str">
            <v>Potencial incumplimiento de Estándares de Calidad Ambiental (ECA) para aire.
Potencial afectación a la vida y salud humana.</v>
          </cell>
        </row>
        <row r="18">
          <cell r="D18" t="str">
            <v>Generación de lixiviados</v>
          </cell>
          <cell r="E18" t="str">
            <v>Alteración de la calidad de suelo/agua</v>
          </cell>
          <cell r="F18" t="str">
            <v>Potencial incumplimiento de Estándares de Calidad Ambiental (ECA) para aire.
Potencial afectación a la vida y salud humana.</v>
          </cell>
        </row>
        <row r="19">
          <cell r="D19" t="str">
            <v>Equipos de Protección Personal (EPP)</v>
          </cell>
          <cell r="E19" t="str">
            <v>Alteración de la calidad de suelo/agua</v>
          </cell>
          <cell r="F19" t="str">
            <v>Potencial incumplimiento de Estándares de Calidad Ambiental (ECA) para aire.
Potencial afectación a la vida y salud humana.</v>
          </cell>
        </row>
        <row r="20">
          <cell r="D20" t="str">
            <v>Chatarra liviana (pernos de sostenimiento,restos de clavos, alambres, etc.)</v>
          </cell>
          <cell r="E20" t="str">
            <v>Alteración de la calidad de suelo/agua</v>
          </cell>
          <cell r="F20" t="str">
            <v>Potencial afectación a la calidad ambiental del suelo, agua, aire, flora y fauna</v>
          </cell>
        </row>
        <row r="21">
          <cell r="D21" t="str">
            <v xml:space="preserve">Chatarra pesada (Estructuras, campanas, chaquetas, rieles, vigas,etc.) </v>
          </cell>
          <cell r="E21" t="str">
            <v>Alteración de la calidad de suelo/agua</v>
          </cell>
          <cell r="F21" t="str">
            <v>Potencial afectación a la calidad ambiental del suelo, agua, aire, flora y fauna</v>
          </cell>
        </row>
        <row r="22">
          <cell r="D22" t="str">
            <v>Baterías</v>
          </cell>
          <cell r="E22" t="str">
            <v>Alteración de la calidad de suelo/agua</v>
          </cell>
          <cell r="F22" t="str">
            <v>Potencial afectación a la calidad ambiental del suelo, agua, aire, flora y fauna</v>
          </cell>
        </row>
        <row r="23">
          <cell r="D23" t="str">
            <v xml:space="preserve">Aparatos electrónicos (computadoras, teclados, lavadoras, horno microondas, etc.) </v>
          </cell>
          <cell r="E23" t="str">
            <v>Alteración de la calidad de suelo/agua</v>
          </cell>
          <cell r="F23" t="str">
            <v>Potencial afectación a la calidad ambiental del suelo, agua, aire, flora y fauna</v>
          </cell>
        </row>
        <row r="24">
          <cell r="D24" t="str">
            <v>Tóner, tintas, impresora, etc.</v>
          </cell>
          <cell r="E24" t="str">
            <v>Alteración de la calidad de suelo/agua</v>
          </cell>
          <cell r="F24" t="str">
            <v>Potencial afectación a la calidad ambiental del suelo, agua, aire, flora y fauna</v>
          </cell>
        </row>
        <row r="25">
          <cell r="D25" t="str">
            <v>Restos de concreto, cemento vencido, residuos de demolición, y otros</v>
          </cell>
          <cell r="E25" t="str">
            <v>Alteración de la calidad de suelo/agua</v>
          </cell>
          <cell r="F25" t="str">
            <v>Potencial afectación a la calidad ambiental del suelo, agua, aire, flora y fauna</v>
          </cell>
        </row>
        <row r="26">
          <cell r="D26" t="str">
            <v>Pulpa de relave</v>
          </cell>
          <cell r="E26" t="str">
            <v>Alteración de la calidad de suelo/agua</v>
          </cell>
          <cell r="F26" t="str">
            <v>Potencial incumplimiento de Estándares de Calidad Ambiental (ECA) para aire.
Potencial afectación a la vida y salud humana.
Generación de efecto invernadero.</v>
          </cell>
        </row>
        <row r="27">
          <cell r="D27" t="str">
            <v>Residuos hospitalarios (jeringas, guantes, envases de medicamentos, etc.)</v>
          </cell>
          <cell r="E27" t="str">
            <v>Alteración de la calidad de suelo/agua</v>
          </cell>
          <cell r="F27" t="str">
            <v>Potencial afectación a la calidad ambiental del suelo, agua, aire, flora y fauna</v>
          </cell>
        </row>
        <row r="28">
          <cell r="D28" t="str">
            <v>Residuos COVID-19 (mascarillas, guantes)</v>
          </cell>
          <cell r="E28" t="str">
            <v>Alteración de la calidad de suelo/agua</v>
          </cell>
          <cell r="F28" t="str">
            <v>Potencial afectación a la calidad ambiental del suelo, agua, aire, flora y fauna</v>
          </cell>
        </row>
        <row r="29">
          <cell r="D29" t="str">
            <v>Efluente de comedores</v>
          </cell>
          <cell r="E29" t="str">
            <v>Alteración de la calidad de suelo/agua</v>
          </cell>
          <cell r="F29" t="str">
            <v>Potencial afectación a la calidad ambiental del agua, suelo, posible impacto a la vida y salud humanas // Afectación a microfauna acuática y terrestre // Potencial incumplimiento de Estándares de Calidad Ambiental (ECA) para agua y para suelo.</v>
          </cell>
        </row>
        <row r="30">
          <cell r="D30" t="str">
            <v>Efluente de oficinas / campamentos</v>
          </cell>
          <cell r="E30" t="str">
            <v>Alteración de la calidad de suelo/agua</v>
          </cell>
          <cell r="F30" t="str">
            <v>Potencial afectación a la calidad ambiental del agua, suelo, posible impacto a la vida y salud humanas // Afectación a microfauna acuática y terrestre // Potencial incumplimiento de Estándares de Calidad Ambiental (ECA) para agua y para suelo.</v>
          </cell>
        </row>
        <row r="31">
          <cell r="D31" t="str">
            <v>Agua con concentrado</v>
          </cell>
          <cell r="E31" t="str">
            <v>Alteración de la calidad de suelo/agua</v>
          </cell>
          <cell r="F31" t="str">
            <v>Potencial afectación a la calidad ambiental del agua, suelo, posible impacto a la vida y salud humanas // Afectación a microfauna acuática y terrestre // Potencial incumplimiento de Estándares de Calidad Ambiental (ECA) para agua y para suelo.</v>
          </cell>
        </row>
        <row r="32">
          <cell r="D32" t="str">
            <v>Agua con sedimentos, lodo (mineral con agua)</v>
          </cell>
          <cell r="E32" t="str">
            <v>Alteración de la calidad de suelo/agua</v>
          </cell>
          <cell r="F32" t="str">
            <v>Potencial afectación a la calidad ambiental del agua, suelo, posible impacto a la vida y salud humanas // Afectación a microfauna acuática y terrestre // Potencial incumplimiento de Estándares de Calidad Ambiental (ECA) para agua y para suelo.</v>
          </cell>
        </row>
        <row r="33">
          <cell r="D33" t="str">
            <v>Agua de lavado de vehículos</v>
          </cell>
          <cell r="E33" t="str">
            <v>Alteración de la calidad de suelo/agua</v>
          </cell>
          <cell r="F33" t="str">
            <v>Potencial afectación a la calidad ambiental del agua, suelo, posible impacto a la vida y salud humanas // Afectación a microfauna acuática y terrestre // Potencial incumplimiento de Estándares de Calidad Ambiental (ECA) para agua y para suelo.</v>
          </cell>
        </row>
        <row r="34">
          <cell r="D34" t="str">
            <v>Aguas residuales de talleres</v>
          </cell>
          <cell r="E34" t="str">
            <v>Alteración de la calidad de suelo/agua</v>
          </cell>
          <cell r="F34" t="str">
            <v>Potencial afectación a la calidad ambiental del agua, suelo, posible impacto a la vida y salud humanas // Afectación a microfauna acuática y terrestre // Potencial incumplimiento de Estándares de Calidad Ambiental (ECA) para agua y para suelo.</v>
          </cell>
        </row>
        <row r="35">
          <cell r="D35" t="str">
            <v>Aguas Oleosas</v>
          </cell>
          <cell r="E35" t="str">
            <v>Alteración de la calidad de suelo/agua</v>
          </cell>
          <cell r="F35" t="str">
            <v>Potencial afectación a la calidad ambiental del agua, suelo, posible impacto a la vida y salud humanas // Afectación a microfauna acuática y terrestre // Potencial incumplimiento de Estándares de Calidad Ambiental (ECA) para agua y para suelo.</v>
          </cell>
        </row>
        <row r="36">
          <cell r="D36" t="str">
            <v>Aguas con insumos químicos</v>
          </cell>
          <cell r="E36" t="str">
            <v>Alteración de la calidad de suelo/agua</v>
          </cell>
          <cell r="F36" t="str">
            <v>Potencial afectación a la calidad ambiental del agua, suelo, posible impacto a la vida y salud humanas // Afectación a microfauna acuática y terrestre // Potencial incumplimiento de Estándares de Calidad Ambiental (ECA) para agua y para suelo.</v>
          </cell>
        </row>
        <row r="37">
          <cell r="D37" t="str">
            <v>Lodos de perforación</v>
          </cell>
          <cell r="E37" t="str">
            <v>Alteración de la calidad de suelo/agua</v>
          </cell>
          <cell r="F37" t="str">
            <v>Potencial afectación a la calidad ambiental del agua, suelo, posible impacto a la vida y salud humanas // Afectación a microfauna acuática y terrestre // Potencial incumplimiento de Estándares de Calidad Ambiental (ECA) para agua y para suelo.</v>
          </cell>
        </row>
        <row r="38">
          <cell r="D38" t="str">
            <v>Efluentes de operaciones mineras</v>
          </cell>
          <cell r="E38" t="str">
            <v>Alteración de la calidad de suelo/agua</v>
          </cell>
          <cell r="F38" t="str">
            <v>Potencial afectación a la calidad ambiental del agua, suelo, posible impacto a la vida y salud humanas // Afectación a microfauna acuática y terrestre // Potencial incumplimiento de Estándares de Calidad Ambiental (ECA) para agua y para suelo.</v>
          </cell>
        </row>
        <row r="39">
          <cell r="D39" t="str">
            <v>Por exploción, por equipos estacionarios, por equipos móviles, otros</v>
          </cell>
          <cell r="E39" t="str">
            <v>Contaminación sonora</v>
          </cell>
          <cell r="F39" t="str">
            <v>Afectación a la fauna terrestre.
Potencial afectación a la calidad ambiental del recurso agua.</v>
          </cell>
        </row>
        <row r="40">
          <cell r="D40" t="str">
            <v>Por equipos móviles y estacionarios</v>
          </cell>
          <cell r="E40" t="str">
            <v>Perturbación de personas / flora y fauna</v>
          </cell>
          <cell r="F40" t="str">
            <v>Afectación a las personas / flora y la fauna terrestre.</v>
          </cell>
        </row>
        <row r="41">
          <cell r="D41" t="str">
            <v>Transporte de mineral</v>
          </cell>
          <cell r="E41" t="str">
            <v>Alteración de la calidad de suelo/agua</v>
          </cell>
          <cell r="F41" t="str">
            <v>Potencial afectación a la calidad ambiental del agua, suelo, posible impacto a la vida y salud humanas // Afectación a microfauna acuática y terrestre // Potencial incumplimiento de Estándares de Calidad Ambiental (ECA) para agua y para suelo.</v>
          </cell>
        </row>
        <row r="42">
          <cell r="D42" t="str">
            <v>Ruptura de tuberías</v>
          </cell>
          <cell r="E42" t="str">
            <v>Alteración de la calidad de suelo/agua</v>
          </cell>
          <cell r="F42" t="str">
            <v>Potencial afectación a la calidad ambiental del agua, suelo, posible impacto a la vida y salud humanas // Afectación a microfauna acuática y terrestre // Potencial incumplimiento de Estándares de Calidad Ambiental (ECA) para agua y para suelo.</v>
          </cell>
        </row>
        <row r="43">
          <cell r="D43" t="str">
            <v>Falla de bombas, falla de válvulas, etc</v>
          </cell>
          <cell r="E43" t="str">
            <v>Alteración de la calidad de suelo/agua</v>
          </cell>
          <cell r="F43" t="str">
            <v>Potencial afectación a la calidad ambiental del agua, suelo, posible impacto a la vida y salud humanas // Afectación a microfauna acuática y terrestre // Potencial incumplimiento de Estándares de Calidad Ambiental (ECA) para agua y para suelo.</v>
          </cell>
        </row>
        <row r="44">
          <cell r="D44" t="str">
            <v>Derrame de insumos químicos (cianuro, xantatos, etc)</v>
          </cell>
          <cell r="E44" t="str">
            <v>Alteración de la calidad de suelo/agua</v>
          </cell>
          <cell r="F44" t="str">
            <v>Potencial afectación a la calidad ambiental del agua, suelo, posible impacto a la vida y salud humanas // Afectación a microfauna acuática y terrestre // Potencial incumplimiento de Estándares de Calidad Ambiental (ECA) para agua y para suelo.</v>
          </cell>
        </row>
        <row r="45">
          <cell r="D45" t="str">
            <v>Reactivos químicos de laboratorio</v>
          </cell>
          <cell r="E45" t="str">
            <v>Alteración de la calidad de suelo/agua</v>
          </cell>
          <cell r="F45" t="str">
            <v>Potencial afectación a la calidad ambiental del agua, suelo, posible impacto a la vida y salud humanas // Afectación a microfauna acuática y terrestre // Potencial incumplimiento de Estándares de Calidad Ambiental (ECA) para agua y para suelo.</v>
          </cell>
        </row>
        <row r="46">
          <cell r="D46" t="str">
            <v>Derrame de concentrado</v>
          </cell>
          <cell r="E46" t="str">
            <v>Alteración de la calidad de suelo/agua</v>
          </cell>
          <cell r="F46" t="str">
            <v>Potencial afectación a la calidad ambiental del agua, suelo, posible impacto a la vida y salud humanas // Afectación a microfauna acuática y terrestre // Potencial incumplimiento de Estándares de Calidad Ambiental (ECA) para agua y para suelo.</v>
          </cell>
        </row>
        <row r="47">
          <cell r="D47" t="str">
            <v>Colapso de presa de relaves</v>
          </cell>
          <cell r="E47" t="str">
            <v>Alteración de la calidad de suelo/agua</v>
          </cell>
          <cell r="F47" t="str">
            <v>Potencial afectación a la calidad ambiental del agua, suelo, posible impacto a la vida y salud humanas // Afectación a microfauna acuática y terrestre // Potencial incumplimiento de Estándares de Calidad Ambiental (ECA) para agua y para suelo.</v>
          </cell>
        </row>
        <row r="48">
          <cell r="D48" t="str">
            <v>Derrame de pulpa de relave (tratamiento, transporte)</v>
          </cell>
          <cell r="E48" t="str">
            <v>Alteración de la calidad de suelo/agua</v>
          </cell>
          <cell r="F48" t="str">
            <v>Potencial afectación a la calidad ambiental del agua, suelo, posible impacto a la vida y salud humanas // Afectación a microfauna acuática y terrestre // Potencial incumplimiento de Estándares de Calidad Ambiental (ECA) para agua y para suelo.</v>
          </cell>
        </row>
        <row r="49">
          <cell r="D49" t="str">
            <v>Diesel, gasolina y otros</v>
          </cell>
          <cell r="E49" t="str">
            <v>Alteración de la calidad de suelo/agua</v>
          </cell>
          <cell r="F49" t="str">
            <v>Potencial afectación a la calidad ambiental del agua, suelo, posible impacto a la vida y salud humanas // Afectación a microfauna acuática y terrestre // Potencial incumplimiento de Estándares de Calidad Ambiental (ECA) para agua y para suelo.</v>
          </cell>
        </row>
        <row r="50">
          <cell r="D50" t="str">
            <v>Lubricantes, aceites y grasas</v>
          </cell>
          <cell r="E50" t="str">
            <v>Alteración de la calidad de suelo/agua</v>
          </cell>
          <cell r="F50" t="str">
            <v>Potencial afectación a la calidad ambiental del agua, suelo, posible impacto a la vida y salud humanas // Afectación a microfauna acuática y terrestre // Potencial incumplimiento de Estándares de Calidad Ambiental (ECA) para agua y para suelo.</v>
          </cell>
        </row>
        <row r="51">
          <cell r="D51" t="str">
            <v>Incendio / Explosión</v>
          </cell>
          <cell r="E51" t="str">
            <v>Alteración de la calidad de aire</v>
          </cell>
          <cell r="F51" t="str">
            <v>Potencial afectación a la calidad ambiental del aire</v>
          </cell>
        </row>
        <row r="52">
          <cell r="D52" t="str">
            <v>Proceso metalúrgico</v>
          </cell>
          <cell r="E52" t="str">
            <v>Alteración de la calidad de aire</v>
          </cell>
          <cell r="F52" t="str">
            <v>Potencial afectación a la calidad ambiental del aire</v>
          </cell>
        </row>
        <row r="53">
          <cell r="D53" t="str">
            <v>Equipos de soldadura</v>
          </cell>
          <cell r="E53" t="str">
            <v>Alteración de la calidad de aire</v>
          </cell>
          <cell r="F53" t="str">
            <v>Potencial afectación a la calidad ambiental del aire</v>
          </cell>
        </row>
        <row r="54">
          <cell r="D54" t="str">
            <v>Vehículos, equipos, motores, grupos electrógenos, y otros</v>
          </cell>
          <cell r="E54" t="str">
            <v>Alteración de la calidad de aire</v>
          </cell>
          <cell r="F54" t="str">
            <v>Potencial afectación a la calidad ambiental del aire</v>
          </cell>
        </row>
        <row r="55">
          <cell r="D55" t="str">
            <v>Energia Electrica</v>
          </cell>
          <cell r="E55" t="str">
            <v>Agotamiento de recurso natural</v>
          </cell>
          <cell r="F55" t="str">
            <v>Afectación de ecosistemas // Afectación de generaciones futuras // Disminución de disponibilidad de recursos naturales // Afectación a fauna acuática y terrestre.</v>
          </cell>
        </row>
        <row r="56">
          <cell r="D56" t="str">
            <v>Diesel, gasolina, lubricantes y otros</v>
          </cell>
          <cell r="E56" t="str">
            <v>Agotamiento de recurso natural</v>
          </cell>
          <cell r="F56" t="str">
            <v>Afectación de ecosistemas // Afectación de generaciones futuras // Disminución de disponibilidad de recursos naturales // Afectación a fauna acuática y terrestre.</v>
          </cell>
        </row>
        <row r="57">
          <cell r="D57" t="str">
            <v>Agua apto para consumo humano</v>
          </cell>
          <cell r="E57" t="str">
            <v>Agotamiento de recurso natural</v>
          </cell>
          <cell r="F57" t="str">
            <v>Afectación de ecosistemas // Afectación de generaciones futuras // Disminución de disponibilidad de recursos naturales // Afectación a fauna acuática y terrestre.</v>
          </cell>
        </row>
        <row r="58">
          <cell r="D58" t="str">
            <v>Madera, troncos, listones y otros</v>
          </cell>
          <cell r="E58" t="str">
            <v>Agotamiento de recurso natural</v>
          </cell>
          <cell r="F58" t="str">
            <v>Afectación de ecosistemas // Afectación de generaciones futuras // Disminución de disponibilidad de recursos naturales // Afectación a fauna acuática y terrestre.</v>
          </cell>
        </row>
        <row r="59">
          <cell r="D59" t="str">
            <v>Papel y cartón</v>
          </cell>
          <cell r="E59" t="str">
            <v>Agotamiento de recurso natural</v>
          </cell>
          <cell r="F59" t="str">
            <v>Afectación de ecosistemas // Afectación de generaciones futuras // Disminución de disponibilidad de recursos naturales // Afectación a fauna acuática y terrestre.</v>
          </cell>
        </row>
        <row r="60">
          <cell r="D60" t="str">
            <v>Degradación areas durante la construcción o habilitación de áreas</v>
          </cell>
          <cell r="E60" t="str">
            <v>Alteración de la calidad de suelo</v>
          </cell>
          <cell r="F60" t="str">
            <v>Afectación de ecosistemas // Afectación de generaciones futuras // Afectación a fauna acuática y terrestre.</v>
          </cell>
        </row>
        <row r="61">
          <cell r="D61" t="str">
            <v>Remoción de top soil</v>
          </cell>
          <cell r="E61" t="str">
            <v>Alteración de la calidad de suelo</v>
          </cell>
          <cell r="F61" t="str">
            <v>Afectación de ecosistemas // Afectación de generaciones futuras // Afectación a fauna acuática y terrestre.</v>
          </cell>
        </row>
        <row r="62">
          <cell r="D62" t="str">
            <v>Transporte y movimiento de vehículos y equipos</v>
          </cell>
          <cell r="E62" t="str">
            <v>Alteración de la calidad de aire</v>
          </cell>
          <cell r="F62" t="str">
            <v>Potencial afectación a la calidad ambiental del aire</v>
          </cell>
        </row>
        <row r="63">
          <cell r="D63" t="str">
            <v>Proceso metalúrgico (chancadoras)</v>
          </cell>
          <cell r="E63" t="str">
            <v>Alteración de la calidad de aire</v>
          </cell>
          <cell r="F63" t="str">
            <v>Potencial afectación a la calidad ambiental del aire</v>
          </cell>
        </row>
      </sheetData>
      <sheetData sheetId="12" refreshError="1"/>
      <sheetData sheetId="13" refreshError="1"/>
      <sheetData sheetId="14" refreshError="1"/>
      <sheetData sheetId="15"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00000000-0016-0000-0200-000000000000}" autoFormatId="16" applyNumberFormats="0" applyBorderFormats="0" applyFontFormats="0" applyPatternFormats="0" applyAlignmentFormats="0" applyWidthHeightFormats="0">
  <queryTableRefresh nextId="2">
    <queryTableFields count="1">
      <queryTableField id="1" name="Column1"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Hoja1" displayName="Hoja1" ref="A1:A5" tableType="queryTable" totalsRowShown="0">
  <autoFilter ref="A1:A5" xr:uid="{00000000-0009-0000-0100-000001000000}"/>
  <tableColumns count="1">
    <tableColumn id="1" xr3:uid="{00000000-0010-0000-0000-000001000000}" uniqueName="1" name="Column1" queryTableFieldId="1" dataDxfId="834"/>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a8" displayName="Tabla8" ref="N2:N11" totalsRowShown="0" headerRowDxfId="792" dataDxfId="790" headerRowBorderDxfId="791" tableBorderDxfId="789" totalsRowBorderDxfId="788" headerRowCellStyle="Normal 2 2" dataCellStyle="Normal 2 2">
  <autoFilter ref="N2:N11" xr:uid="{00000000-0009-0000-0100-000008000000}"/>
  <tableColumns count="1">
    <tableColumn id="1" xr3:uid="{00000000-0010-0000-0900-000001000000}" name="PÉRDIDA DE CONTROL DE VEHICULOS Y EQUIPOS " dataDxfId="787" dataCellStyle="Normal 2 2"/>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P2:P6" totalsRowShown="0" headerRowDxfId="786" dataDxfId="785" tableBorderDxfId="784" headerRowCellStyle="Normal 2 2" dataCellStyle="Normal 2 2">
  <autoFilter ref="P2:P6" xr:uid="{00000000-0009-0000-0100-000009000000}"/>
  <tableColumns count="1">
    <tableColumn id="1" xr3:uid="{00000000-0010-0000-0A00-000001000000}" name="CONTACTO CON PARTES MOVILES DE MAQUINAS Y HERRAMIENTAS" dataDxfId="783" dataCellStyle="Normal 2 2"/>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la10" displayName="Tabla10" ref="R2:R9" totalsRowShown="0" headerRowDxfId="782" dataDxfId="781" tableBorderDxfId="780" headerRowCellStyle="Normal 2 2" dataCellStyle="Normal 2 2">
  <autoFilter ref="R2:R9" xr:uid="{00000000-0009-0000-0100-00000A000000}"/>
  <tableColumns count="1">
    <tableColumn id="1" xr3:uid="{00000000-0010-0000-0B00-000001000000}" name="PERDIDA DE CONTENSIÓN DE SUSTANCIAS QUIMICAS " dataDxfId="779" dataCellStyle="Normal 2 2"/>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la11" displayName="Tabla11" ref="T2:T7" totalsRowShown="0" headerRowDxfId="778" dataDxfId="776" headerRowBorderDxfId="777" tableBorderDxfId="775" totalsRowBorderDxfId="774" headerRowCellStyle="Normal 2 2" dataCellStyle="Normal 2 2">
  <autoFilter ref="T2:T7" xr:uid="{00000000-0009-0000-0100-00000B000000}"/>
  <tableColumns count="1">
    <tableColumn id="1" xr3:uid="{00000000-0010-0000-0C00-000001000000}" name="LIBERACIÓN INTEMPESTIVA DE ENERGIA POR EXPLOSIVOS" dataDxfId="773" dataCellStyle="Normal 2 2"/>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la12" displayName="Tabla12" ref="V2:V11" totalsRowShown="0" headerRowDxfId="772" dataDxfId="771" tableBorderDxfId="770" headerRowCellStyle="Normal 2 2" dataCellStyle="Normal 2 2">
  <autoFilter ref="V2:V11" xr:uid="{00000000-0009-0000-0100-00000C000000}"/>
  <tableColumns count="1">
    <tableColumn id="1" xr3:uid="{00000000-0010-0000-0D00-000001000000}" name="CONTACTO CON ENERGIA ELECTRICA" dataDxfId="769" dataCellStyle="Normal 2 2"/>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la13" displayName="Tabla13" ref="X2:X7" totalsRowShown="0" headerRowDxfId="768" dataDxfId="766" headerRowBorderDxfId="767" tableBorderDxfId="765" totalsRowBorderDxfId="764" headerRowCellStyle="Normal 2 2">
  <autoFilter ref="X2:X7" xr:uid="{00000000-0009-0000-0100-00000D000000}"/>
  <tableColumns count="1">
    <tableColumn id="1" xr3:uid="{00000000-0010-0000-0E00-000001000000}" name="EXPOSICIÓN A TEMPERATURAS EXTREMAS" dataDxfId="763"/>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la14" displayName="Tabla14" ref="Z2:Z4" totalsRowShown="0" headerRowDxfId="762" dataDxfId="761" tableBorderDxfId="760" headerRowCellStyle="Normal 2 2" dataCellStyle="Normal 2 2">
  <autoFilter ref="Z2:Z4" xr:uid="{00000000-0009-0000-0100-00000E000000}"/>
  <tableColumns count="1">
    <tableColumn id="1" xr3:uid="{00000000-0010-0000-0F00-000001000000}" name="EXPOSICION A RADIACION NO IONZANTE" dataDxfId="759" dataCellStyle="Normal 2 2"/>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la15" displayName="Tabla15" ref="AB2:AB3" totalsRowShown="0" headerRowDxfId="758" dataDxfId="757" tableBorderDxfId="756" headerRowCellStyle="Normal 2 2" dataCellStyle="Normal 2 2">
  <autoFilter ref="AB2:AB3" xr:uid="{00000000-0009-0000-0100-00000F000000}"/>
  <tableColumns count="1">
    <tableColumn id="1" xr3:uid="{00000000-0010-0000-1000-000001000000}" name="EXPOSICION A RADIACION IONZANTE" dataDxfId="755" dataCellStyle="Normal 2 2"/>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D2:AD5" totalsRowShown="0" headerRowDxfId="754" dataDxfId="752" headerRowBorderDxfId="753" tableBorderDxfId="751" totalsRowBorderDxfId="750" headerRowCellStyle="Normal 2 2" dataCellStyle="Normal 2 2">
  <autoFilter ref="AD2:AD5" xr:uid="{00000000-0009-0000-0100-000010000000}"/>
  <tableColumns count="1">
    <tableColumn id="1" xr3:uid="{00000000-0010-0000-1100-000001000000}" name="EXPOSICION A RUIDO" dataDxfId="749" dataCellStyle="Normal 2 2"/>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la17" displayName="Tabla17" ref="AF2:AF5" totalsRowShown="0" headerRowDxfId="748" dataDxfId="747" tableBorderDxfId="746" headerRowCellStyle="Normal 2 2">
  <autoFilter ref="AF2:AF5" xr:uid="{00000000-0009-0000-0100-000011000000}"/>
  <tableColumns count="1">
    <tableColumn id="1" xr3:uid="{00000000-0010-0000-1200-000001000000}" name="EXPOSICION A VIBRACION" dataDxfId="745"/>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1000000}" name="ASPECTO" displayName="ASPECTO" ref="B2:C22" totalsRowShown="0" headerRowDxfId="833" dataDxfId="831" headerRowBorderDxfId="832" tableBorderDxfId="830" totalsRowBorderDxfId="829">
  <autoFilter ref="B2:C22" xr:uid="{00000000-0009-0000-0100-00001E000000}"/>
  <tableColumns count="2">
    <tableColumn id="1" xr3:uid="{00000000-0010-0000-0100-000001000000}" name="ASPECTO" dataDxfId="828"/>
    <tableColumn id="2" xr3:uid="{00000000-0010-0000-0100-000002000000}" name="Columna1" dataDxfId="827"/>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3000000}" name="Tabla18" displayName="Tabla18" ref="AH2:AH6" totalsRowShown="0" headerRowDxfId="744" dataDxfId="742" headerRowBorderDxfId="743" tableBorderDxfId="741" totalsRowBorderDxfId="740" headerRowCellStyle="Normal 2 2" dataCellStyle="Normal 2 2">
  <autoFilter ref="AH2:AH6" xr:uid="{00000000-0009-0000-0100-000012000000}"/>
  <tableColumns count="1">
    <tableColumn id="1" xr3:uid="{00000000-0010-0000-1300-000001000000}" name="CONTACTO CON AGENTES INFECCIOSOS " dataDxfId="739" dataCellStyle="Normal 2 2"/>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4000000}" name="Tabla19" displayName="Tabla19" ref="AJ2:AJ6" totalsRowShown="0" headerRowDxfId="738" dataDxfId="737" tableBorderDxfId="736" headerRowCellStyle="Normal 2 2" dataCellStyle="Normal 2 2">
  <autoFilter ref="AJ2:AJ6" xr:uid="{00000000-0009-0000-0100-000013000000}"/>
  <tableColumns count="1">
    <tableColumn id="1" xr3:uid="{00000000-0010-0000-1400-000001000000}" name="CONTACTO CON RESIDUOS SOLIDOS " dataDxfId="735" dataCellStyle="Normal 2 2"/>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5000000}" name="Tabla20" displayName="Tabla20" ref="AL2:AL5" totalsRowShown="0" headerRowDxfId="734" dataDxfId="733" tableBorderDxfId="732" headerRowCellStyle="Normal 2 2">
  <autoFilter ref="AL2:AL5" xr:uid="{00000000-0009-0000-0100-000014000000}"/>
  <tableColumns count="1">
    <tableColumn id="1" xr3:uid="{00000000-0010-0000-1500-000001000000}" name="CONTACTO CON FLUIDOS CORPORALES " dataDxfId="731"/>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la21" displayName="Tabla21" ref="AN2:AN9" totalsRowShown="0" headerRowDxfId="730" dataDxfId="729" tableBorderDxfId="728" headerRowCellStyle="Normal 2 2" dataCellStyle="Normal 2 2">
  <autoFilter ref="AN2:AN9" xr:uid="{00000000-0009-0000-0100-000015000000}"/>
  <tableColumns count="1">
    <tableColumn id="1" xr3:uid="{00000000-0010-0000-1600-000001000000}" name="MANIPULACIÓN DE CARGAS" dataDxfId="727" dataCellStyle="Normal 2 2"/>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la22" displayName="Tabla22" ref="AP2:AP6" totalsRowShown="0" headerRowDxfId="726" dataDxfId="724" headerRowBorderDxfId="725" tableBorderDxfId="723" totalsRowBorderDxfId="722" headerRowCellStyle="Normal 2 2" dataCellStyle="Normal 2 2">
  <autoFilter ref="AP2:AP6" xr:uid="{00000000-0009-0000-0100-000016000000}"/>
  <tableColumns count="1">
    <tableColumn id="1" xr3:uid="{00000000-0010-0000-1700-000001000000}" name="MOVIMIENTOS REPETITIVOS " dataDxfId="721" dataCellStyle="Normal 2 2"/>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8000000}" name="Tabla23" displayName="Tabla23" ref="AR2:AR9" totalsRowShown="0" headerRowDxfId="720" dataDxfId="718" headerRowBorderDxfId="719" tableBorderDxfId="717" totalsRowBorderDxfId="716" headerRowCellStyle="Normal 2 2">
  <autoFilter ref="AR2:AR9" xr:uid="{00000000-0009-0000-0100-000017000000}"/>
  <tableColumns count="1">
    <tableColumn id="1" xr3:uid="{00000000-0010-0000-1800-000001000000}" name="POSTURA " dataDxfId="715"/>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9000000}" name="Tabla24" displayName="Tabla24" ref="AT2:AT8" totalsRowShown="0" headerRowDxfId="714" dataDxfId="713" tableBorderDxfId="712" headerRowCellStyle="Normal 2 2" dataCellStyle="Normal 2 2">
  <autoFilter ref="AT2:AT8" xr:uid="{00000000-0009-0000-0100-000018000000}"/>
  <tableColumns count="1">
    <tableColumn id="1" xr3:uid="{00000000-0010-0000-1900-000001000000}" name="ACOSO LABORAL " dataDxfId="711" dataCellStyle="Normal 2 2"/>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la25" displayName="Tabla25" ref="AV2:AV8" totalsRowShown="0" headerRowDxfId="710" dataDxfId="709" tableBorderDxfId="708" headerRowCellStyle="Normal 2 2" dataCellStyle="Normal 2 2">
  <autoFilter ref="AV2:AV8" xr:uid="{00000000-0009-0000-0100-000019000000}"/>
  <tableColumns count="1">
    <tableColumn id="1" xr3:uid="{00000000-0010-0000-1A00-000001000000}" name="ACOSO SEXUAL" dataDxfId="707" dataCellStyle="Normal 2 2"/>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B000000}" name="Tabla26" displayName="Tabla26" ref="AX2:AX5" totalsRowShown="0" headerRowDxfId="706" dataDxfId="704" headerRowBorderDxfId="705" tableBorderDxfId="703" totalsRowBorderDxfId="702" headerRowCellStyle="Normal 2 2" dataCellStyle="Normal 2 2">
  <autoFilter ref="AX2:AX5" xr:uid="{00000000-0009-0000-0100-00001A000000}"/>
  <tableColumns count="1">
    <tableColumn id="1" xr3:uid="{00000000-0010-0000-1B00-000001000000}" name="INUNDACIÓN" dataDxfId="701" dataCellStyle="Normal 2 2"/>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C000000}" name="Tabla27" displayName="Tabla27" ref="AZ2:AZ3" totalsRowShown="0" headerRowDxfId="700" dataDxfId="698" headerRowBorderDxfId="699" tableBorderDxfId="697" totalsRowBorderDxfId="696" headerRowCellStyle="Normal 2 2" dataCellStyle="Normal 2 2">
  <autoFilter ref="AZ2:AZ3" xr:uid="{00000000-0009-0000-0100-00001B000000}"/>
  <tableColumns count="1">
    <tableColumn id="1" xr3:uid="{00000000-0010-0000-1C00-000001000000}" name="FLUIDO EN DETRITOS " dataDxfId="695" dataCellStyle="Normal 2 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2000000}" name="DETALLE" displayName="DETALLE" ref="D2:D10" totalsRowShown="0" headerRowDxfId="826" dataDxfId="824" headerRowBorderDxfId="825" tableBorderDxfId="823" totalsRowBorderDxfId="822">
  <autoFilter ref="D2:D10" xr:uid="{00000000-0009-0000-0100-00001F000000}"/>
  <tableColumns count="1">
    <tableColumn id="1" xr3:uid="{00000000-0010-0000-0200-000001000000}" name="DETALLE" dataDxfId="821"/>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D000000}" name="Tabla28" displayName="Tabla28" ref="BB2:BB3" totalsRowShown="0" headerRowDxfId="694" dataDxfId="693" tableBorderDxfId="692" headerRowCellStyle="Normal 2 2" dataCellStyle="Normal 2 2">
  <autoFilter ref="BB2:BB3" xr:uid="{00000000-0009-0000-0100-00001C000000}"/>
  <tableColumns count="1">
    <tableColumn id="1" xr3:uid="{00000000-0010-0000-1D00-000001000000}" name="SISMO" dataDxfId="691" dataCellStyle="Normal 2 2"/>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E000000}" name="Tabla29" displayName="Tabla29" ref="BD2:BD5" totalsRowShown="0" headerRowDxfId="690" dataDxfId="689" tableBorderDxfId="688" headerRowCellStyle="Normal 2 2">
  <autoFilter ref="BD2:BD5" xr:uid="{00000000-0009-0000-0100-00001D000000}"/>
  <tableColumns count="1">
    <tableColumn id="1" xr3:uid="{00000000-0010-0000-1E00-000001000000}" name="TORMENTAS ELECTRICAS" dataDxfId="687"/>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1F000000}" name="Tabla161" displayName="Tabla161" ref="P1:P12" totalsRowShown="0" headerRowDxfId="686" dataDxfId="684" headerRowBorderDxfId="685" tableBorderDxfId="683" totalsRowBorderDxfId="682" headerRowCellStyle="Normal 2 2" dataCellStyle="Normal 2 2">
  <autoFilter ref="P1:P12" xr:uid="{00000000-0009-0000-0100-00007A000000}"/>
  <tableColumns count="1">
    <tableColumn id="1" xr3:uid="{00000000-0010-0000-1F00-000001000000}" name="PERDIDA DE EQUILIBRIO" dataDxfId="681" dataCellStyle="Normal 2 2">
      <calculatedColumnFormula>+C2</calculatedColumnFormula>
    </tableColumn>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20000000}" name="Tabla23462" displayName="Tabla23462" ref="R1:R9" totalsRowShown="0" headerRowDxfId="680" dataDxfId="678" headerRowBorderDxfId="679" tableBorderDxfId="677" totalsRowBorderDxfId="676" headerRowCellStyle="Normal 2 2" dataCellStyle="Normal 2 2">
  <autoFilter ref="R1:R9" xr:uid="{00000000-0009-0000-0100-00007B000000}"/>
  <tableColumns count="1">
    <tableColumn id="1" xr3:uid="{00000000-0010-0000-2000-000001000000}" name="POSTURA " dataDxfId="675" dataCellStyle="Normal 2 2">
      <calculatedColumnFormula>+C184</calculatedColumnFormula>
    </tableColumn>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21000000}" name="Tabla33563" displayName="Tabla33563" ref="T1:T14" totalsRowShown="0" headerRowDxfId="674" dataDxfId="672" headerRowBorderDxfId="673" tableBorderDxfId="671" totalsRowBorderDxfId="670" headerRowCellStyle="Normal 2 2" dataCellStyle="Normal 2 2">
  <autoFilter ref="T1:T14" xr:uid="{00000000-0009-0000-0100-00007C000000}"/>
  <tableColumns count="1">
    <tableColumn id="1" xr3:uid="{00000000-0010-0000-2100-000001000000}" name="INESTABILIDAD DE ESTRUCTURA" dataDxfId="669" dataCellStyle="Normal 2 2">
      <calculatedColumnFormula>+C57</calculatedColumnFormula>
    </tableColumn>
  </tableColumns>
  <tableStyleInfo name="TableStyleMedium7"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22000000}" name="Tabla43664" displayName="Tabla43664" ref="V1:V11" totalsRowShown="0" headerRowDxfId="668" dataDxfId="666" headerRowBorderDxfId="667" tableBorderDxfId="665" totalsRowBorderDxfId="664" headerRowCellStyle="Normal 2 2" dataCellStyle="Normal 2 2">
  <autoFilter ref="V1:V11" xr:uid="{00000000-0009-0000-0100-00007D000000}"/>
  <tableColumns count="1">
    <tableColumn id="1" xr3:uid="{00000000-0010-0000-2200-000001000000}" name="INESTABILIDAD DEL MACIZO ROCOSO" dataDxfId="663" dataCellStyle="Normal 2 2">
      <calculatedColumnFormula>+C70</calculatedColumnFormula>
    </tableColumn>
  </tableColumns>
  <tableStyleInfo name="TableStyleMedium7"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23000000}" name="Tabla53765" displayName="Tabla53765" ref="X1:X5" totalsRowShown="0" headerRowDxfId="662" dataDxfId="660" headerRowBorderDxfId="661" tableBorderDxfId="659" totalsRowBorderDxfId="658" headerRowCellStyle="Normal 2 2" dataCellStyle="Normal 2 2">
  <autoFilter ref="X1:X5" xr:uid="{00000000-0009-0000-0100-00007E000000}"/>
  <tableColumns count="1">
    <tableColumn id="1" xr3:uid="{00000000-0010-0000-2300-000001000000}" name="EXPOSICION A RUIDO" dataDxfId="657" dataCellStyle="Normal 2 2">
      <calculatedColumnFormula>+C151</calculatedColumnFormula>
    </tableColumn>
  </tableColumns>
  <tableStyleInfo name="TableStyleMedium7"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24000000}" name="Tabla63866" displayName="Tabla63866" ref="Z1:Z4" totalsRowShown="0" headerRowDxfId="656" dataDxfId="654" headerRowBorderDxfId="655" tableBorderDxfId="653" totalsRowBorderDxfId="652" headerRowCellStyle="Normal 2 2">
  <autoFilter ref="Z1:Z4" xr:uid="{00000000-0009-0000-0100-00007F000000}"/>
  <tableColumns count="1">
    <tableColumn id="1" xr3:uid="{00000000-0010-0000-2400-000001000000}" name="EXPOSICION A VIBRACION" dataDxfId="651">
      <calculatedColumnFormula>+C155</calculatedColumnFormula>
    </tableColumn>
  </tableColumns>
  <tableStyleInfo name="TableStyleMedium7"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25000000}" name="Tabla73967" displayName="Tabla73967" ref="R11:R23" totalsRowShown="0" headerRowDxfId="650" dataDxfId="648" headerRowBorderDxfId="649" tableBorderDxfId="647" totalsRowBorderDxfId="646" headerRowCellStyle="Normal 2 2" dataCellStyle="Normal 2 2">
  <autoFilter ref="R11:R23" xr:uid="{00000000-0009-0000-0100-000080000000}"/>
  <tableColumns count="1">
    <tableColumn id="1" xr3:uid="{00000000-0010-0000-2500-000001000000}" name="PÉRDIDA DE CONTROL DE VEHICULOS Y EQUIPOS " dataDxfId="645" dataCellStyle="Normal 2 2">
      <calculatedColumnFormula>+C87</calculatedColumnFormula>
    </tableColumn>
  </tableColumns>
  <tableStyleInfo name="TableStyleMedium7"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26000000}" name="Tabla84068" displayName="Tabla84068" ref="T23:T29" totalsRowShown="0" headerRowDxfId="644" dataDxfId="642" headerRowBorderDxfId="643" tableBorderDxfId="641" totalsRowBorderDxfId="640" headerRowCellStyle="Normal 2 2" dataCellStyle="Normal 2 2">
  <autoFilter ref="T23:T29" xr:uid="{00000000-0009-0000-0100-000081000000}"/>
  <tableColumns count="1">
    <tableColumn id="1" xr3:uid="{00000000-0010-0000-2600-000001000000}" name="CONTACTO CON PARTES MOVILES DE MAQUINAS Y HERRAMIENTAS" dataDxfId="639" dataCellStyle="Normal 2 2">
      <calculatedColumnFormula>+C99</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a2" displayName="Tabla2" ref="B2:B32" totalsRowShown="0" headerRowDxfId="820" dataDxfId="819" tableBorderDxfId="818" headerRowCellStyle="Normal 2 2" dataCellStyle="Normal 2 2">
  <autoFilter ref="B2:B32" xr:uid="{00000000-0009-0000-0100-000002000000}"/>
  <tableColumns count="1">
    <tableColumn id="1" xr3:uid="{00000000-0010-0000-0300-000001000000}" name="PELIGRO" dataDxfId="817" dataCellStyle="Normal 2 2"/>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27000000}" name="Tabla94169" displayName="Tabla94169" ref="V15:V34" totalsRowShown="0" headerRowDxfId="638" dataDxfId="636" headerRowBorderDxfId="637" tableBorderDxfId="635" totalsRowBorderDxfId="634" headerRowCellStyle="Normal 2 2" dataCellStyle="Normal 2 2">
  <autoFilter ref="V15:V34" xr:uid="{00000000-0009-0000-0100-000082000000}"/>
  <tableColumns count="1">
    <tableColumn id="1" xr3:uid="{00000000-0010-0000-2700-000001000000}" name="PERDIDA DE CONTENSIÓN DE SUSTANCIAS QUIMICAS " dataDxfId="633" dataCellStyle="Normal 2 2">
      <calculatedColumnFormula>+C105</calculatedColumnFormula>
    </tableColumn>
  </tableColumns>
  <tableStyleInfo name="TableStyleMedium7"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28000000}" name="Tabla104270" displayName="Tabla104270" ref="X7:X13" totalsRowShown="0" headerRowDxfId="632" dataDxfId="630" headerRowBorderDxfId="631" tableBorderDxfId="629" headerRowCellStyle="Normal 2 2" dataCellStyle="Normal 2 2">
  <autoFilter ref="X7:X13" xr:uid="{00000000-0009-0000-0100-000083000000}"/>
  <tableColumns count="1">
    <tableColumn id="1" xr3:uid="{00000000-0010-0000-2800-000001000000}" name="CONTACTO CON AGENTES INFECCIOSOS " dataDxfId="628" dataCellStyle="Normal 2 2">
      <calculatedColumnFormula>+C158</calculatedColumnFormula>
    </tableColumn>
  </tableColumns>
  <tableStyleInfo name="TableStyleMedium7"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29000000}" name="Tabla114371" displayName="Tabla114371" ref="Z7:Z11" totalsRowShown="0" headerRowDxfId="627" dataDxfId="625" headerRowBorderDxfId="626" tableBorderDxfId="624" totalsRowBorderDxfId="623" headerRowCellStyle="Normal 2 2" dataCellStyle="Normal 2 2">
  <autoFilter ref="Z7:Z11" xr:uid="{00000000-0009-0000-0100-000084000000}"/>
  <tableColumns count="1">
    <tableColumn id="1" xr3:uid="{00000000-0010-0000-2900-000001000000}" name="CONTACTO CON RESIDUOS SOLIDOS " dataDxfId="622" dataCellStyle="Normal 2 2">
      <calculatedColumnFormula>+C164</calculatedColumnFormula>
    </tableColumn>
  </tableColumns>
  <tableStyleInfo name="TableStyleMedium7"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2A000000}" name="Tabla124472" displayName="Tabla124472" ref="R30:R37" totalsRowShown="0" headerRowDxfId="621" dataDxfId="619" headerRowBorderDxfId="620" tableBorderDxfId="618" totalsRowBorderDxfId="617" headerRowCellStyle="Normal 2 2" dataCellStyle="Normal 2 2">
  <autoFilter ref="R30:R37" xr:uid="{00000000-0009-0000-0100-000085000000}"/>
  <tableColumns count="1">
    <tableColumn id="1" xr3:uid="{00000000-0010-0000-2A00-000001000000}" name="EXPOSICIÓN A TEMPERATURAS EXTREMAS" dataDxfId="616" dataCellStyle="Normal 2 2">
      <calculatedColumnFormula>+C140</calculatedColumnFormula>
    </tableColumn>
  </tableColumns>
  <tableStyleInfo name="TableStyleMedium7"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2B000000}" name="Tabla134573" displayName="Tabla134573" ref="T33:T35" totalsRowShown="0" headerRowDxfId="615" dataDxfId="613" headerRowBorderDxfId="614" tableBorderDxfId="612" totalsRowBorderDxfId="611" headerRowCellStyle="Normal 2 2" dataCellStyle="Normal 2 2">
  <autoFilter ref="T33:T35" xr:uid="{00000000-0009-0000-0100-000086000000}"/>
  <tableColumns count="1">
    <tableColumn id="1" xr3:uid="{00000000-0010-0000-2B00-000001000000}" name="EXPOSICION A RADIACION NO IONZANTE" dataDxfId="610" dataCellStyle="Normal 2 2">
      <calculatedColumnFormula>+C147</calculatedColumnFormula>
    </tableColumn>
  </tableColumns>
  <tableStyleInfo name="TableStyleMedium7"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2C000000}" name="Tabla144674" displayName="Tabla144674" ref="V38:V40" totalsRowShown="0" headerRowDxfId="609" dataDxfId="607" headerRowBorderDxfId="608" tableBorderDxfId="606" totalsRowBorderDxfId="605" headerRowCellStyle="Normal 2 2" dataCellStyle="Normal 2 2">
  <autoFilter ref="V38:V40" xr:uid="{00000000-0009-0000-0100-000087000000}"/>
  <tableColumns count="1">
    <tableColumn id="1" xr3:uid="{00000000-0010-0000-2C00-000001000000}" name="EXPOSICION A RADIACION IONZANTE" dataDxfId="604" dataCellStyle="Normal 2 2">
      <calculatedColumnFormula>+C149</calculatedColumnFormula>
    </tableColumn>
  </tableColumns>
  <tableStyleInfo name="TableStyleMedium7"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2D000000}" name="Tabla154775" displayName="Tabla154775" ref="X22:X25" totalsRowShown="0" headerRowDxfId="603" dataDxfId="601" headerRowBorderDxfId="602" tableBorderDxfId="600" totalsRowBorderDxfId="599" headerRowCellStyle="Normal 2 2">
  <autoFilter ref="X22:X25" xr:uid="{00000000-0009-0000-0100-000088000000}"/>
  <tableColumns count="1">
    <tableColumn id="1" xr3:uid="{00000000-0010-0000-2D00-000001000000}" name="CONTACTO CON FLUIDOS CORPORALES " dataDxfId="598">
      <calculatedColumnFormula>+C168</calculatedColumnFormula>
    </tableColumn>
  </tableColumns>
  <tableStyleInfo name="TableStyleMedium7"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2E000000}" name="Tabla164876" displayName="Tabla164876" ref="Z14:Z23" totalsRowShown="0" headerRowDxfId="597" dataDxfId="595" headerRowBorderDxfId="596" tableBorderDxfId="594" totalsRowBorderDxfId="593" headerRowCellStyle="Normal 2 2" dataCellStyle="Normal 2 2">
  <autoFilter ref="Z14:Z23" xr:uid="{00000000-0009-0000-0100-000089000000}"/>
  <tableColumns count="1">
    <tableColumn id="1" xr3:uid="{00000000-0010-0000-2E00-000001000000}" name="MANIPULACIÓN DE CARGAS" dataDxfId="592" dataCellStyle="Normal 2 2">
      <calculatedColumnFormula>+C171</calculatedColumnFormula>
    </tableColumn>
  </tableColumns>
  <tableStyleInfo name="TableStyleMedium7"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2F000000}" name="Tabla174977" displayName="Tabla174977" ref="R40:R47" totalsRowShown="0" headerRowDxfId="591" dataDxfId="589" headerRowBorderDxfId="590" tableBorderDxfId="588" totalsRowBorderDxfId="587" headerRowCellStyle="Normal 2 2" dataCellStyle="Normal 2 2">
  <autoFilter ref="R40:R47" xr:uid="{00000000-0009-0000-0100-00008A000000}"/>
  <tableColumns count="1">
    <tableColumn id="1" xr3:uid="{00000000-0010-0000-2F00-000001000000}" name="ACOSO LABORAL " dataDxfId="586" dataCellStyle="Normal 2 2">
      <calculatedColumnFormula>+C192</calculatedColumnFormula>
    </tableColumn>
  </tableColumns>
  <tableStyleInfo name="TableStyleMedium7"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0000000}" name="Tabla185078" displayName="Tabla185078" ref="T38:T44" totalsRowShown="0" headerRowDxfId="585" dataDxfId="583" headerRowBorderDxfId="584" tableBorderDxfId="582" totalsRowBorderDxfId="581" headerRowCellStyle="Normal 2 2" dataCellStyle="Normal 2 2">
  <autoFilter ref="T38:T44" xr:uid="{00000000-0009-0000-0100-00008B000000}"/>
  <tableColumns count="1">
    <tableColumn id="1" xr3:uid="{00000000-0010-0000-3000-000001000000}" name="ACOSO SEXUAL" dataDxfId="580" dataCellStyle="Normal 2 2">
      <calculatedColumnFormula>+C199</calculatedColumnFormula>
    </tableColumn>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a3" displayName="Tabla3" ref="D2:D12" totalsRowShown="0" headerRowDxfId="816" dataDxfId="815" tableBorderDxfId="814" headerRowCellStyle="Normal 2 2" dataCellStyle="Normal 2 2">
  <autoFilter ref="D2:D12" xr:uid="{00000000-0009-0000-0100-000003000000}"/>
  <tableColumns count="1">
    <tableColumn id="1" xr3:uid="{00000000-0010-0000-0400-000001000000}" name="PERDIDA DE EQUILIBRIO" dataDxfId="813" dataCellStyle="Normal 2 2"/>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1000000}" name="Tabla195179" displayName="Tabla195179" ref="V42:V47" totalsRowShown="0" headerRowDxfId="579" dataDxfId="577" headerRowBorderDxfId="578" tableBorderDxfId="576" totalsRowBorderDxfId="575" headerRowCellStyle="Normal 2 2" dataCellStyle="Normal 2 2">
  <autoFilter ref="V42:V47" xr:uid="{00000000-0009-0000-0100-00008C000000}"/>
  <tableColumns count="1">
    <tableColumn id="1" xr3:uid="{00000000-0010-0000-3100-000001000000}" name="INUNDACIÓN" dataDxfId="574" dataCellStyle="Normal 2 2">
      <calculatedColumnFormula>+C205</calculatedColumnFormula>
    </tableColumn>
  </tableColumns>
  <tableStyleInfo name="TableStyleMedium7"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32000000}" name="Tabla205280" displayName="Tabla205280" ref="X28:X30" totalsRowShown="0" headerRowDxfId="573" dataDxfId="571" headerRowBorderDxfId="572" tableBorderDxfId="570" totalsRowBorderDxfId="569" headerRowCellStyle="Normal 2 2" dataCellStyle="Normal 2 2">
  <autoFilter ref="X28:X30" xr:uid="{00000000-0009-0000-0100-00008D000000}"/>
  <tableColumns count="1">
    <tableColumn id="1" xr3:uid="{00000000-0010-0000-3200-000001000000}" name="FLUIDO EN DETRITOS " dataDxfId="568" dataCellStyle="Normal 2 2">
      <calculatedColumnFormula>+C210</calculatedColumnFormula>
    </tableColumn>
  </tableColumns>
  <tableStyleInfo name="TableStyleMedium7"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33000000}" name="Tabla215383" displayName="Tabla215383" ref="Z28:Z32" totalsRowShown="0" headerRowDxfId="567" dataDxfId="565" headerRowBorderDxfId="566" tableBorderDxfId="564" totalsRowBorderDxfId="563" headerRowCellStyle="Normal 2 2">
  <autoFilter ref="Z28:Z32" xr:uid="{00000000-0009-0000-0100-00008E000000}"/>
  <tableColumns count="1">
    <tableColumn id="1" xr3:uid="{00000000-0010-0000-3300-000001000000}" name="TORMENTAS ELECTRICAS" dataDxfId="562">
      <calculatedColumnFormula>+C186</calculatedColumnFormula>
    </tableColumn>
  </tableColumns>
  <tableStyleInfo name="TableStyleMedium7"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4000000}" name="Tabla225484" displayName="Tabla225484" ref="P14:P21" totalsRowShown="0" headerRowDxfId="561" dataDxfId="559" headerRowBorderDxfId="560" tableBorderDxfId="558" totalsRowBorderDxfId="557" headerRowCellStyle="Normal 2 2" dataCellStyle="Normal 2 2">
  <autoFilter ref="P14:P21" xr:uid="{00000000-0009-0000-0100-00008F000000}"/>
  <tableColumns count="1">
    <tableColumn id="1" xr3:uid="{00000000-0010-0000-3400-000001000000}" name="INESTABILIDAD DE SUELOS" dataDxfId="556" dataCellStyle="Normal 2 2">
      <calculatedColumnFormula>+C80</calculatedColumnFormula>
    </tableColumn>
  </tableColumns>
  <tableStyleInfo name="TableStyleMedium7"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35000000}" name="Tabla235585" displayName="Tabla235585" ref="P23:P34" totalsRowShown="0" headerRowDxfId="555" dataDxfId="554" tableBorderDxfId="553" headerRowCellStyle="Normal 2 2" dataCellStyle="Normal 2 2">
  <autoFilter ref="P23:P34" xr:uid="{00000000-0009-0000-0100-000090000000}"/>
  <tableColumns count="1">
    <tableColumn id="1" xr3:uid="{00000000-0010-0000-3500-000001000000}" name="CONTACTO CON ENERGIA ELECTRICA" dataDxfId="552" dataCellStyle="Normal 2 2">
      <calculatedColumnFormula>+C129</calculatedColumnFormula>
    </tableColumn>
  </tableColumns>
  <tableStyleInfo name="TableStyleMedium7"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36000000}" name="Tabla245686" displayName="Tabla245686" ref="P36:P40" totalsRowShown="0" headerRowDxfId="551" dataDxfId="550" tableBorderDxfId="549" headerRowCellStyle="Normal 2 2" dataCellStyle="Normal 2 2">
  <autoFilter ref="P36:P40" xr:uid="{00000000-0009-0000-0100-000091000000}"/>
  <tableColumns count="1">
    <tableColumn id="1" xr3:uid="{00000000-0010-0000-3600-000001000000}" name="MOVIMIENTOS REPETITIVOS " dataDxfId="548" dataCellStyle="Normal 2 2">
      <calculatedColumnFormula>+C180</calculatedColumnFormula>
    </tableColumn>
  </tableColumns>
  <tableStyleInfo name="TableStyleMedium7"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37000000}" name="Tabla255787" displayName="Tabla255787" ref="AB1:AB38" totalsRowShown="0" headerRowDxfId="547" dataDxfId="545" headerRowBorderDxfId="546" tableBorderDxfId="544" totalsRowBorderDxfId="543" headerRowCellStyle="Normal 2 2" dataCellStyle="Normal 2 2">
  <autoFilter ref="AB1:AB38" xr:uid="{00000000-0009-0000-0100-000092000000}"/>
  <tableColumns count="1">
    <tableColumn id="1" xr3:uid="{00000000-0010-0000-3700-000001000000}" name="TRABAJOS EN ALTURA" dataDxfId="542" dataCellStyle="Normal 2 2">
      <calculatedColumnFormula>+C13</calculatedColumnFormula>
    </tableColumn>
  </tableColumns>
  <tableStyleInfo name="TableStyleMedium7"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38000000}" name="Tabla265888" displayName="Tabla265888" ref="AB43:AB44" totalsRowShown="0" headerRowDxfId="541" dataDxfId="539" headerRowBorderDxfId="540" tableBorderDxfId="538" totalsRowBorderDxfId="537" headerRowCellStyle="Normal 2 2" dataCellStyle="Normal 2 2">
  <autoFilter ref="AB43:AB44" xr:uid="{00000000-0009-0000-0100-000093000000}"/>
  <tableColumns count="1">
    <tableColumn id="1" xr3:uid="{00000000-0010-0000-3800-000001000000}" name="SISMO" dataDxfId="536" dataCellStyle="Normal 2 2">
      <calculatedColumnFormula>+C212</calculatedColumnFormula>
    </tableColumn>
  </tableColumns>
  <tableStyleInfo name="TableStyleMedium7"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39000000}" name="Tabla48115" displayName="Tabla48115" ref="AB47:AB52" totalsRowShown="0" headerRowDxfId="535" dataDxfId="534" tableBorderDxfId="533" headerRowCellStyle="Normal 2 2">
  <autoFilter ref="AB47:AB52" xr:uid="{00000000-0009-0000-0100-000094000000}"/>
  <tableColumns count="1">
    <tableColumn id="1" xr3:uid="{00000000-0010-0000-3900-000001000000}" name="CONTACTO_CON_ELEMENTOS_PUNZO_CORTANTE" dataDxfId="532">
      <calculatedColumnFormula>+C216</calculatedColumnFormula>
    </tableColumn>
  </tableColumns>
  <tableStyleInfo name="TableStyleMedium7"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3A000000}" name="Tabla49116" displayName="Tabla49116" ref="P42:P44" totalsRowShown="0" headerRowDxfId="531" dataDxfId="530">
  <autoFilter ref="P42:P44" xr:uid="{00000000-0009-0000-0100-000095000000}"/>
  <tableColumns count="1">
    <tableColumn id="1" xr3:uid="{00000000-0010-0000-3A00-000001000000}" name="SARS COV_2" dataDxfId="529">
      <calculatedColumnFormula>+C221</calculatedColumnFormula>
    </tableColumn>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a4" displayName="Tabla4" ref="F2:F38" totalsRowShown="0" headerRowDxfId="812" dataDxfId="811" tableBorderDxfId="810" headerRowCellStyle="Normal 2 2" dataCellStyle="Normal 2 2">
  <autoFilter ref="F2:F38" xr:uid="{00000000-0009-0000-0100-000004000000}"/>
  <tableColumns count="1">
    <tableColumn id="1" xr3:uid="{00000000-0010-0000-0500-000001000000}" name="TRABAJOS EN ALTURA" dataDxfId="809" dataCellStyle="Normal 2 2"/>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3B000000}" name="Tabla80117" displayName="Tabla80117" ref="X35:X43" totalsRowShown="0" headerRowDxfId="528" dataDxfId="527" tableBorderDxfId="526" headerRowCellStyle="Normal 2 2" dataCellStyle="Normal 2 2">
  <autoFilter ref="X35:X43" xr:uid="{00000000-0009-0000-0100-000096000000}"/>
  <tableColumns count="1">
    <tableColumn id="1" xr3:uid="{00000000-0010-0000-3B00-000001000000}" name="INESTABILIDAD DE IZAJE DE CARGAS" dataDxfId="525" dataCellStyle="Normal 2 2">
      <calculatedColumnFormula>C49</calculatedColumnFormula>
    </tableColumn>
  </tableColumns>
  <tableStyleInfo name="TableStyleMedium4"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3C000000}" name="Tabla81118" displayName="Tabla81118" ref="Z35:Z40" totalsRowShown="0" headerRowDxfId="524" dataDxfId="522" headerRowBorderDxfId="523" tableBorderDxfId="521" totalsRowBorderDxfId="520" headerRowCellStyle="Normal 2 2" dataCellStyle="Normal 2 2">
  <autoFilter ref="Z35:Z40" xr:uid="{00000000-0009-0000-0100-000097000000}"/>
  <tableColumns count="1">
    <tableColumn id="1" xr3:uid="{00000000-0010-0000-3C00-000001000000}" name="LIBERACIÓN INTEMPESTIVA DE ENERGIA POR EXPLOSIVOS" dataDxfId="519" dataCellStyle="Normal 2 2">
      <calculatedColumnFormula>+C124</calculatedColumnFormula>
    </tableColumn>
  </tableColumns>
  <tableStyleInfo name="TableStyleMedium1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D000000}" name="Tabla108119" displayName="Tabla108119" ref="H2:H36" totalsRowShown="0" headerRowDxfId="518" dataDxfId="516" headerRowBorderDxfId="517" tableBorderDxfId="515" totalsRowBorderDxfId="514" headerRowCellStyle="Normal 2 2" dataCellStyle="Normal 2 2">
  <tableColumns count="1">
    <tableColumn id="1" xr3:uid="{00000000-0010-0000-3D00-000001000000}" name="ASPECTOS" dataDxfId="513" dataCellStyle="Normal 2 2"/>
  </tableColumns>
  <tableStyleInfo name="TableStyleLight1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E000000}" name="Tabla83120" displayName="Tabla83120" ref="J2:J7" totalsRowShown="0" headerRowDxfId="512" dataDxfId="510" headerRowBorderDxfId="511" tableBorderDxfId="509" totalsRowBorderDxfId="508" headerRowCellStyle="Normal 2 2" dataCellStyle="Normal 2 2">
  <autoFilter ref="J2:J7" xr:uid="{00000000-0009-0000-0100-000059000000}"/>
  <tableColumns count="1">
    <tableColumn id="1" xr3:uid="{00000000-0010-0000-3E00-000001000000}" name="GENERACIÓN_DE_RESIDUOS_SÓLIDOS_NO_PELIGROSOS" dataDxfId="507" dataCellStyle="Normal 2 2">
      <calculatedColumnFormula>+D3</calculatedColumnFormula>
    </tableColumn>
  </tableColumns>
  <tableStyleInfo name="TableStyleLight1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F000000}" name="Tabla84121" displayName="Tabla84121" ref="L2:L14" totalsRowShown="0" headerRowDxfId="506" dataDxfId="504" headerRowBorderDxfId="505" tableBorderDxfId="503" totalsRowBorderDxfId="502" headerRowCellStyle="Normal 2 2" dataCellStyle="Normal 2 2">
  <autoFilter ref="L2:L14" xr:uid="{00000000-0009-0000-0100-00005A000000}"/>
  <tableColumns count="1">
    <tableColumn id="1" xr3:uid="{00000000-0010-0000-3F00-000001000000}" name="GENERACIÓN_DE_RESIDUOS_SÓLIDOS_PELIGROSOS" dataDxfId="501" dataCellStyle="Normal 2 2">
      <calculatedColumnFormula>+D8</calculatedColumnFormula>
    </tableColumn>
  </tableColumns>
  <tableStyleInfo name="TableStyleLight1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0000000}" name="Tabla85122" displayName="Tabla85122" ref="N2:N4" totalsRowShown="0" headerRowDxfId="500" dataDxfId="498" headerRowBorderDxfId="499" tableBorderDxfId="497" totalsRowBorderDxfId="496" headerRowCellStyle="Normal 2 2" dataCellStyle="Normal 2 2">
  <autoFilter ref="N2:N4" xr:uid="{00000000-0009-0000-0100-00005B000000}"/>
  <tableColumns count="1">
    <tableColumn id="1" xr3:uid="{00000000-0010-0000-4000-000001000000}" name="GENERACIÓN_DE_RESIDUOS_SÓLIDOS_METÁLICOS" dataDxfId="495" dataCellStyle="Normal 2 2">
      <calculatedColumnFormula>+D20</calculatedColumnFormula>
    </tableColumn>
  </tableColumns>
  <tableStyleInfo name="TableStyleLight1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41000000}" name="Tabla86123" displayName="Tabla86123" ref="N7:N8" totalsRowShown="0" headerRowDxfId="494" dataDxfId="492" headerRowBorderDxfId="493" tableBorderDxfId="491" totalsRowBorderDxfId="490" headerRowCellStyle="Normal 2 2" dataCellStyle="Normal 2 2">
  <autoFilter ref="N7:N8" xr:uid="{00000000-0009-0000-0100-00005C000000}"/>
  <tableColumns count="1">
    <tableColumn id="1" xr3:uid="{00000000-0010-0000-4100-000001000000}" name="DERRAME_DE_MINERAL" dataDxfId="489" dataCellStyle="Normal 2 2">
      <calculatedColumnFormula>+D39</calculatedColumnFormula>
    </tableColumn>
  </tableColumns>
  <tableStyleInfo name="TableStyleLight1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42000000}" name="Tabla87124" displayName="Tabla87124" ref="N10:N12" totalsRowShown="0" headerRowDxfId="488" dataDxfId="486" headerRowBorderDxfId="487" tableBorderDxfId="485" totalsRowBorderDxfId="484" headerRowCellStyle="Normal 2 2" dataCellStyle="Normal 2 2">
  <autoFilter ref="N10:N12" xr:uid="{00000000-0009-0000-0100-00005D000000}"/>
  <tableColumns count="1">
    <tableColumn id="1" xr3:uid="{00000000-0010-0000-4200-000001000000}" name="DERRAME_DE_AGUA_RESIDUAL" dataDxfId="483" dataCellStyle="Normal 2 2">
      <calculatedColumnFormula>+D40</calculatedColumnFormula>
    </tableColumn>
  </tableColumns>
  <tableStyleInfo name="TableStyleLight1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43000000}" name="Tabla88125" displayName="Tabla88125" ref="N14:N17" totalsRowShown="0" headerRowDxfId="482" dataDxfId="480" headerRowBorderDxfId="481" tableBorderDxfId="479" totalsRowBorderDxfId="478" headerRowCellStyle="Normal 2 2" dataCellStyle="Normal 2 2">
  <autoFilter ref="N14:N17" xr:uid="{00000000-0009-0000-0100-00005E000000}"/>
  <tableColumns count="1">
    <tableColumn id="1" xr3:uid="{00000000-0010-0000-4300-000001000000}" name="DERRAME_DE_PRODUCTOS_QUIMICOS" dataDxfId="477" dataCellStyle="Normal 2 2">
      <calculatedColumnFormula>+D42</calculatedColumnFormula>
    </tableColumn>
  </tableColumns>
  <tableStyleInfo name="TableStyleLight1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4000000}" name="Tabla89126" displayName="Tabla89126" ref="J9:J11" totalsRowShown="0" headerRowDxfId="476" dataDxfId="474" headerRowBorderDxfId="475" tableBorderDxfId="473" totalsRowBorderDxfId="472" headerRowCellStyle="Normal 2 2" dataCellStyle="Normal 2 2">
  <autoFilter ref="J9:J11" xr:uid="{00000000-0009-0000-0100-00005F000000}"/>
  <tableColumns count="1">
    <tableColumn id="1" xr3:uid="{00000000-0010-0000-4400-000001000000}" name="GENERACIÓN_DE_AGUA_RESIDUAL_DOMÉSTICA" dataDxfId="471" dataCellStyle="Normal 2 2">
      <calculatedColumnFormula>+D28</calculatedColumnFormula>
    </tableColumn>
  </tableColumns>
  <tableStyleInfo name="TableStyleLight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Tabla5" displayName="Tabla5" ref="H2:H13" totalsRowShown="0" headerRowDxfId="808" dataDxfId="807" tableBorderDxfId="806" headerRowCellStyle="Normal 2 2" dataCellStyle="Normal 2 2">
  <autoFilter ref="H2:H13" xr:uid="{00000000-0009-0000-0100-000005000000}"/>
  <tableColumns count="1">
    <tableColumn id="1" xr3:uid="{00000000-0010-0000-0600-000001000000}" name="INESTABILIDAD DE ESTRUCTURA" dataDxfId="805" dataCellStyle="Normal 2 2"/>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45000000}" name="Tabla90127" displayName="Tabla90127" ref="J13:J20" totalsRowShown="0" headerRowDxfId="470" dataDxfId="468" headerRowBorderDxfId="469" tableBorderDxfId="467" totalsRowBorderDxfId="466" headerRowCellStyle="Normal 2 2" dataCellStyle="Normal 2 2">
  <autoFilter ref="J13:J20" xr:uid="{00000000-0009-0000-0100-000060000000}"/>
  <tableColumns count="1">
    <tableColumn id="1" xr3:uid="{00000000-0010-0000-4500-000001000000}" name="GENERACIÓN_DE_AGUA_RESIDUAL_INDUSTRIAL" dataDxfId="465" dataCellStyle="Normal 2 2">
      <calculatedColumnFormula>+D30</calculatedColumnFormula>
    </tableColumn>
  </tableColumns>
  <tableStyleInfo name="TableStyleLight1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6000000}" name="Tabla91128" displayName="Tabla91128" ref="J22:J23" totalsRowShown="0" headerRowDxfId="464" dataDxfId="462" headerRowBorderDxfId="463" tableBorderDxfId="461" totalsRowBorderDxfId="460" headerRowCellStyle="Normal 2 2" dataCellStyle="Normal 2 2">
  <autoFilter ref="J22:J23" xr:uid="{00000000-0009-0000-0100-000061000000}"/>
  <tableColumns count="1">
    <tableColumn id="1" xr3:uid="{00000000-0010-0000-4600-000001000000}" name="VERTIMIENTO_DE_AGUA_INDUSTRIAL" dataDxfId="459" dataCellStyle="Normal 2 2">
      <calculatedColumnFormula>+D37</calculatedColumnFormula>
    </tableColumn>
  </tableColumns>
  <tableStyleInfo name="TableStyleLight1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47000000}" name="Tabla92129" displayName="Tabla92129" ref="L19:L20" totalsRowShown="0" headerRowDxfId="458" dataDxfId="456" headerRowBorderDxfId="457" tableBorderDxfId="455" totalsRowBorderDxfId="454" headerRowCellStyle="Normal 2 2" dataCellStyle="Normal 2 2">
  <autoFilter ref="L19:L20" xr:uid="{00000000-0009-0000-0100-000062000000}"/>
  <tableColumns count="1">
    <tableColumn id="1" xr3:uid="{00000000-0010-0000-4700-000001000000}" name="GENERACIÓN_DE_VIBRACIÓN" dataDxfId="453" dataCellStyle="Normal 2 2">
      <calculatedColumnFormula>+D56</calculatedColumnFormula>
    </tableColumn>
  </tableColumns>
  <tableStyleInfo name="TableStyleLight1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48000000}" name="Tabla93130" displayName="Tabla93130" ref="L16:L17" totalsRowShown="0" headerRowDxfId="452" dataDxfId="450" headerRowBorderDxfId="451" tableBorderDxfId="449" totalsRowBorderDxfId="448" headerRowCellStyle="Normal 2 2" dataCellStyle="Normal 2 2">
  <autoFilter ref="L16:L17" xr:uid="{00000000-0009-0000-0100-000063000000}"/>
  <tableColumns count="1">
    <tableColumn id="1" xr3:uid="{00000000-0010-0000-4800-000001000000}" name="GENERACIÓN_DE_RUIDO" dataDxfId="447" dataCellStyle="Normal 2 2">
      <calculatedColumnFormula>+D55</calculatedColumnFormula>
    </tableColumn>
  </tableColumns>
  <tableStyleInfo name="TableStyleLight1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49000000}" name="Tabla94131" displayName="Tabla94131" ref="N19:N21" totalsRowShown="0" headerRowDxfId="446" dataDxfId="444" headerRowBorderDxfId="445" tableBorderDxfId="443" totalsRowBorderDxfId="442" headerRowCellStyle="Normal 2 2" dataCellStyle="Normal 2 2">
  <autoFilter ref="N19:N21" xr:uid="{00000000-0009-0000-0100-000064000000}"/>
  <tableColumns count="1">
    <tableColumn id="1" xr3:uid="{00000000-0010-0000-4900-000001000000}" name="DERRAME_DE_RELAVES" dataDxfId="441" dataCellStyle="Normal 2 2">
      <calculatedColumnFormula>+D67</calculatedColumnFormula>
    </tableColumn>
  </tableColumns>
  <tableStyleInfo name="TableStyleLight1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4A000000}" name="Tabla95132" displayName="Tabla95132" ref="V7:V9" totalsRowShown="0" headerRowDxfId="440" dataDxfId="438" headerRowBorderDxfId="439" tableBorderDxfId="437" totalsRowBorderDxfId="436" headerRowCellStyle="Normal 2 2" dataCellStyle="Normal 2 2">
  <autoFilter ref="V7:V9" xr:uid="{00000000-0009-0000-0100-000065000000}"/>
  <tableColumns count="1">
    <tableColumn id="1" xr3:uid="{00000000-0010-0000-4A00-000001000000}" name="DERRAME_DE_HIDROCARBUROS_LUBRICANTES" dataDxfId="435" dataCellStyle="Normal 2 2">
      <calculatedColumnFormula>+D45</calculatedColumnFormula>
    </tableColumn>
  </tableColumns>
  <tableStyleInfo name="TableStyleLight1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4B000000}" name="Tabla96133" displayName="Tabla96133" ref="P2:P5" totalsRowShown="0" headerRowDxfId="434" dataDxfId="432" headerRowBorderDxfId="433" tableBorderDxfId="431" totalsRowBorderDxfId="430" headerRowCellStyle="Normal 2 2" dataCellStyle="Normal 2 2">
  <autoFilter ref="P2:P5" xr:uid="{00000000-0009-0000-0100-000066000000}"/>
  <tableColumns count="1">
    <tableColumn id="1" xr3:uid="{00000000-0010-0000-4B00-000001000000}" name="GENERACIÓN_DE_RESIDUOS_DE_APARATOS_ELÉCTRICOS_Y_ELECTRÓNICOS_RAEE" dataDxfId="429" dataCellStyle="Normal 2 2">
      <calculatedColumnFormula>+D22</calculatedColumnFormula>
    </tableColumn>
  </tableColumns>
  <tableStyleInfo name="TableStyleLight1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4C000000}" name="Tabla97134" displayName="Tabla97134" ref="P7:P11" totalsRowShown="0" headerRowDxfId="428" dataDxfId="426" headerRowBorderDxfId="427" tableBorderDxfId="425" totalsRowBorderDxfId="424" headerRowCellStyle="Normal 2 2" dataCellStyle="Normal 2 2">
  <autoFilter ref="P7:P11" xr:uid="{00000000-0009-0000-0100-000067000000}"/>
  <tableColumns count="1">
    <tableColumn id="1" xr3:uid="{00000000-0010-0000-4C00-000001000000}" name="EMISIÓN_DE_GASES" dataDxfId="423" dataCellStyle="Normal 2 2">
      <calculatedColumnFormula>+D49</calculatedColumnFormula>
    </tableColumn>
  </tableColumns>
  <tableStyleInfo name="TableStyleLight1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4D000000}" name="Tabla98135" displayName="Tabla98135" ref="R2:R3" totalsRowShown="0" headerRowDxfId="422" dataDxfId="420" headerRowBorderDxfId="421" tableBorderDxfId="419" totalsRowBorderDxfId="418" headerRowCellStyle="Normal 2 2" dataCellStyle="Normal 2 2">
  <autoFilter ref="R2:R3" xr:uid="{00000000-0009-0000-0100-000068000000}"/>
  <tableColumns count="1">
    <tableColumn id="1" xr3:uid="{00000000-0010-0000-4D00-000001000000}" name="GENERACIÓN_DE_RESIDUOS_SÓLIDOS_NO_PELIGROSOS_DE_CONSTRUCCIÓN" dataDxfId="417" dataCellStyle="Normal 2 2">
      <calculatedColumnFormula>+D25</calculatedColumnFormula>
    </tableColumn>
  </tableColumns>
  <tableStyleInfo name="TableStyleLight1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4E000000}" name="Tabla99136" displayName="Tabla99136" ref="R7:R8" totalsRowShown="0" headerRowDxfId="416" dataDxfId="414" headerRowBorderDxfId="415" tableBorderDxfId="413" totalsRowBorderDxfId="412" headerRowCellStyle="Normal 2 2" dataCellStyle="Normal 2 2">
  <autoFilter ref="R7:R8" xr:uid="{00000000-0009-0000-0100-000069000000}"/>
  <tableColumns count="1">
    <tableColumn id="1" xr3:uid="{00000000-0010-0000-4E00-000001000000}" name="CONSUMO_DE_ENERGÍA_ELÉCTRICA" dataDxfId="411" dataCellStyle="Normal 2 2">
      <calculatedColumnFormula>+D57</calculatedColumnFormula>
    </tableColumn>
  </tableColumns>
  <tableStyleInfo name="TableStyleLight1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la6" displayName="Tabla6" ref="J2:J10" totalsRowShown="0" headerRowDxfId="804" dataDxfId="802" headerRowBorderDxfId="803" tableBorderDxfId="801" totalsRowBorderDxfId="800" headerRowCellStyle="Normal 2 2" dataCellStyle="Normal 2 2">
  <autoFilter ref="J2:J10" xr:uid="{00000000-0009-0000-0100-000006000000}"/>
  <tableColumns count="1">
    <tableColumn id="1" xr3:uid="{00000000-0010-0000-0700-000001000000}" name="INESTABILIDAD DEL MACIZO ROCOSO" dataDxfId="799" dataCellStyle="Normal 2 2"/>
  </tableColumns>
  <tableStyleInfo name="TableStyleMedium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F000000}" name="Tabla100137" displayName="Tabla100137" ref="R10:R11" totalsRowShown="0" headerRowDxfId="410" dataDxfId="408" headerRowBorderDxfId="409" tableBorderDxfId="407" totalsRowBorderDxfId="406" headerRowCellStyle="Normal 2 2" dataCellStyle="Normal 2 2">
  <autoFilter ref="R10:R11" xr:uid="{00000000-0009-0000-0100-00006A000000}"/>
  <tableColumns count="1">
    <tableColumn id="1" xr3:uid="{00000000-0010-0000-4F00-000001000000}" name="CONSUMO_DE_COMBUSTIBLE" dataDxfId="405" dataCellStyle="Normal 2 2">
      <calculatedColumnFormula>+D58</calculatedColumnFormula>
    </tableColumn>
  </tableColumns>
  <tableStyleInfo name="TableStyleLight1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50000000}" name="Tabla101138" displayName="Tabla101138" ref="R13:R14" totalsRowShown="0" headerRowDxfId="404" dataDxfId="402" headerRowBorderDxfId="403" tableBorderDxfId="401" totalsRowBorderDxfId="400" headerRowCellStyle="Normal 2 2" dataCellStyle="Normal 2 2">
  <autoFilter ref="R13:R14" xr:uid="{00000000-0009-0000-0100-00006B000000}"/>
  <tableColumns count="1">
    <tableColumn id="1" xr3:uid="{00000000-0010-0000-5000-000001000000}" name="CONSUMO_DE_AGUA" dataDxfId="399" dataCellStyle="Normal 2 2">
      <calculatedColumnFormula>+D38</calculatedColumnFormula>
    </tableColumn>
  </tableColumns>
  <tableStyleInfo name="TableStyleLight1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51000000}" name="Tabla103139" displayName="Tabla103139" ref="T7:T9" totalsRowShown="0" headerRowDxfId="398" dataDxfId="396" headerRowBorderDxfId="397" tableBorderDxfId="395" totalsRowBorderDxfId="394" headerRowCellStyle="Normal 2 2" dataCellStyle="Normal 2 2">
  <autoFilter ref="T7:T9" xr:uid="{00000000-0009-0000-0100-00006C000000}"/>
  <tableColumns count="1">
    <tableColumn id="1" xr3:uid="{00000000-0010-0000-5100-000001000000}" name="MOVIMIENTO_DE_TIERRAS" dataDxfId="393" dataCellStyle="Normal 2 2">
      <calculatedColumnFormula>+D63</calculatedColumnFormula>
    </tableColumn>
  </tableColumns>
  <tableStyleInfo name="TableStyleLight11"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52000000}" name="Tabla104140" displayName="Tabla104140" ref="T11:T13" totalsRowShown="0" headerRowDxfId="392" dataDxfId="390" headerRowBorderDxfId="391" tableBorderDxfId="389" totalsRowBorderDxfId="388" headerRowCellStyle="Normal 2 2" dataCellStyle="Normal 2 2">
  <autoFilter ref="T11:T13" xr:uid="{00000000-0009-0000-0100-00006D000000}"/>
  <tableColumns count="1">
    <tableColumn id="1" xr3:uid="{00000000-0010-0000-5200-000001000000}" name="EMISIÓN_DE_MATERIAL_PARTICULADO_POLVO" dataDxfId="387" dataCellStyle="Normal 2 2">
      <calculatedColumnFormula>+D53</calculatedColumnFormula>
    </tableColumn>
  </tableColumns>
  <tableStyleInfo name="TableStyleLight11"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53000000}" name="Tabla105141" displayName="Tabla105141" ref="R16:R17" totalsRowShown="0" headerRowDxfId="386" dataDxfId="384" headerRowBorderDxfId="385" tableBorderDxfId="383" totalsRowBorderDxfId="382" headerRowCellStyle="Normal 2 2" dataCellStyle="Normal 2 2">
  <autoFilter ref="R16:R17" xr:uid="{00000000-0009-0000-0100-00006E000000}"/>
  <tableColumns count="1">
    <tableColumn id="1" xr3:uid="{00000000-0010-0000-5300-000001000000}" name="CONSUMO_DE_MADERA" dataDxfId="381" dataCellStyle="Normal 2 2">
      <calculatedColumnFormula>+D61</calculatedColumnFormula>
    </tableColumn>
  </tableColumns>
  <tableStyleInfo name="TableStyleLight1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54000000}" name="Tabla106142" displayName="Tabla106142" ref="R19:R20" totalsRowShown="0" headerRowDxfId="380" dataDxfId="378" headerRowBorderDxfId="379" tableBorderDxfId="377" totalsRowBorderDxfId="376" headerRowCellStyle="Normal 2 2" dataCellStyle="Normal 2 2">
  <autoFilter ref="R19:R20" xr:uid="{00000000-0009-0000-0100-00006F000000}"/>
  <tableColumns count="1">
    <tableColumn id="1" xr3:uid="{00000000-0010-0000-5400-000001000000}" name="CONSUMO_DE_PAPEL" dataDxfId="375" dataCellStyle="Normal 2 2">
      <calculatedColumnFormula>+D62</calculatedColumnFormula>
    </tableColumn>
  </tableColumns>
  <tableStyleInfo name="TableStyleLight11"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55000000}" name="Tabla107143" displayName="Tabla107143" ref="V2:V4" totalsRowShown="0" headerRowDxfId="374" dataDxfId="372" headerRowBorderDxfId="373" tableBorderDxfId="371" totalsRowBorderDxfId="370" headerRowCellStyle="Normal 2 2" dataCellStyle="Normal 2 2">
  <autoFilter ref="V2:V4" xr:uid="{00000000-0009-0000-0100-000070000000}"/>
  <tableColumns count="1">
    <tableColumn id="1" xr3:uid="{00000000-0010-0000-5500-000001000000}" name="GENERACIÓN_DE_RESIDUOS_SÓLIDOS_PELIGROSOS_BIOCONTAMINADOS" dataDxfId="369" dataCellStyle="Normal 2 2">
      <calculatedColumnFormula>+D26</calculatedColumnFormula>
    </tableColumn>
  </tableColumns>
  <tableStyleInfo name="TableStyleLight11"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56000000}" name="Tabla91146" displayName="Tabla91146" ref="J25:J26" totalsRowShown="0" headerRowDxfId="368" dataDxfId="366" headerRowBorderDxfId="367" tableBorderDxfId="365" totalsRowBorderDxfId="364" headerRowCellStyle="Normal 2 2" dataCellStyle="Normal 2 2">
  <autoFilter ref="J25:J26" xr:uid="{00000000-0009-0000-0100-000071000000}"/>
  <tableColumns count="1">
    <tableColumn id="1" xr3:uid="{00000000-0010-0000-5600-000001000000}" name="USO_DE_FUENTES_RADIOACTIVAS" dataDxfId="363" dataCellStyle="Normal 2 2">
      <calculatedColumnFormula>+D48</calculatedColumnFormula>
    </tableColumn>
  </tableColumns>
  <tableStyleInfo name="TableStyleLight11"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57000000}" name="Tabla91146147" displayName="Tabla91146147" ref="L25:L26" totalsRowShown="0" headerRowDxfId="362" dataDxfId="360" headerRowBorderDxfId="361" tableBorderDxfId="359" totalsRowBorderDxfId="358" headerRowCellStyle="Normal 2 2" dataCellStyle="Normal 2 2">
  <autoFilter ref="L25:L26" xr:uid="{00000000-0009-0000-0100-000072000000}"/>
  <tableColumns count="1">
    <tableColumn id="1" xr3:uid="{00000000-0010-0000-5700-000001000000}" name="CONSUMO_DE_AGREGADOS" dataDxfId="357" dataCellStyle="Normal 2 2">
      <calculatedColumnFormula>+D59</calculatedColumnFormula>
    </tableColumn>
  </tableColumns>
  <tableStyleInfo name="TableStyleLight11"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58000000}" name="Tabla91146147148" displayName="Tabla91146147148" ref="N25:N26" totalsRowShown="0" headerRowDxfId="356" dataDxfId="354" headerRowBorderDxfId="355" tableBorderDxfId="353" totalsRowBorderDxfId="352" headerRowCellStyle="Normal 2 2" dataCellStyle="Normal 2 2">
  <autoFilter ref="N25:N26" xr:uid="{00000000-0009-0000-0100-000073000000}"/>
  <tableColumns count="1">
    <tableColumn id="1" xr3:uid="{00000000-0010-0000-5800-000001000000}" name="CONSUMO_DE_GASES_GLP_PROPANO" dataDxfId="351" dataCellStyle="Normal 2 2">
      <calculatedColumnFormula>+D60</calculatedColumnFormula>
    </tableColumn>
  </tableColumns>
  <tableStyleInfo name="TableStyleLight1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Tabla7" displayName="Tabla7" ref="L2:L8" totalsRowShown="0" headerRowDxfId="798" dataDxfId="796" headerRowBorderDxfId="797" tableBorderDxfId="795" totalsRowBorderDxfId="794" headerRowCellStyle="Normal 2 2" dataCellStyle="Normal 2 2">
  <autoFilter ref="L2:L8" xr:uid="{00000000-0009-0000-0100-000007000000}"/>
  <tableColumns count="1">
    <tableColumn id="1" xr3:uid="{00000000-0010-0000-0800-000001000000}" name="INESTABILIDAD DE SUELOS" dataDxfId="793" dataCellStyle="Normal 2 2"/>
  </tableColumns>
  <tableStyleInfo name="TableStyleMedium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59000000}" name="Tabla91146147148149" displayName="Tabla91146147148149" ref="P25:P26" totalsRowShown="0" headerRowDxfId="350" dataDxfId="348" headerRowBorderDxfId="349" tableBorderDxfId="347" totalsRowBorderDxfId="346" headerRowCellStyle="Normal 2 2" dataCellStyle="Normal 2 2">
  <autoFilter ref="P25:P26" xr:uid="{00000000-0009-0000-0100-000074000000}"/>
  <tableColumns count="1">
    <tableColumn id="1" xr3:uid="{00000000-0010-0000-5900-000001000000}" name="DISPOSICIÓN_DE_RELAVES" dataDxfId="345" dataCellStyle="Normal 2 2">
      <calculatedColumnFormula>+D65</calculatedColumnFormula>
    </tableColumn>
  </tableColumns>
  <tableStyleInfo name="TableStyleLight11"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5A000000}" name="Tabla91146147148149150" displayName="Tabla91146147148149150" ref="R25:R26" totalsRowShown="0" headerRowDxfId="344" dataDxfId="342" headerRowBorderDxfId="343" tableBorderDxfId="341" totalsRowBorderDxfId="340" headerRowCellStyle="Normal 2 2" dataCellStyle="Normal 2 2">
  <autoFilter ref="R25:R26" xr:uid="{00000000-0009-0000-0100-000075000000}"/>
  <tableColumns count="1">
    <tableColumn id="1" xr3:uid="{00000000-0010-0000-5A00-000001000000}" name="DISPOSICIÓN_DE-DESMONTES" dataDxfId="339" dataCellStyle="Normal 2 2">
      <calculatedColumnFormula>+D66</calculatedColumnFormula>
    </tableColumn>
  </tableColumns>
  <tableStyleInfo name="TableStyleLight11"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5B000000}" name="Tabla91146147148149150151" displayName="Tabla91146147148149150151" ref="T25:T26" totalsRowShown="0" headerRowDxfId="338" dataDxfId="336" headerRowBorderDxfId="337" tableBorderDxfId="335" totalsRowBorderDxfId="334" headerRowCellStyle="Normal 2 2" dataCellStyle="Normal 2 2">
  <autoFilter ref="T25:T26" xr:uid="{00000000-0009-0000-0100-000076000000}"/>
  <tableColumns count="1">
    <tableColumn id="1" xr3:uid="{00000000-0010-0000-5B00-000001000000}" name="GENERACIÓN_DE_DESMONTE" dataDxfId="333" dataCellStyle="Normal 2 2">
      <calculatedColumnFormula>+D69</calculatedColumnFormula>
    </tableColumn>
  </tableColumns>
  <tableStyleInfo name="TableStyleLight11"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5C000000}" name="Tabla91146147148149150151152" displayName="Tabla91146147148149150151152" ref="V25:V26" totalsRowShown="0" headerRowDxfId="332" dataDxfId="330" headerRowBorderDxfId="331" tableBorderDxfId="329" totalsRowBorderDxfId="328" headerRowCellStyle="Normal 2 2" dataCellStyle="Normal 2 2">
  <autoFilter ref="V25:V26" xr:uid="{00000000-0009-0000-0100-000077000000}"/>
  <tableColumns count="1">
    <tableColumn id="1" xr3:uid="{00000000-0010-0000-5C00-000001000000}" name="GENERACIÓN_DE_RESIDUOS_SÓLIDOS_METALURGICOS_PELIGROSOS_RELAVES" dataDxfId="327" dataCellStyle="Normal 2 2">
      <calculatedColumnFormula>+D70</calculatedColumnFormula>
    </tableColumn>
  </tableColumns>
  <tableStyleInfo name="TableStyleLight11"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5D000000}" name="Tabla91146147148149150151152153" displayName="Tabla91146147148149150151152153" ref="R22:R23" totalsRowShown="0" headerRowDxfId="326" dataDxfId="324" headerRowBorderDxfId="325" tableBorderDxfId="323" totalsRowBorderDxfId="322" headerRowCellStyle="Normal 2 2" dataCellStyle="Normal 2 2">
  <autoFilter ref="R22:R23" xr:uid="{00000000-0009-0000-0100-000078000000}"/>
  <tableColumns count="1">
    <tableColumn id="1" xr3:uid="{00000000-0010-0000-5D00-000001000000}" name="COMPONENTES_SIN_AUTORIZACIÓN" dataDxfId="321" dataCellStyle="Normal 2 2">
      <calculatedColumnFormula>+D71</calculatedColumnFormula>
    </tableColumn>
  </tableColumns>
  <tableStyleInfo name="TableStyleLight11"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5E000000}" name="Tabla91146147148149150151152153154" displayName="Tabla91146147148149150151152153154" ref="T22:T23" totalsRowShown="0" headerRowDxfId="320" dataDxfId="318" headerRowBorderDxfId="319" tableBorderDxfId="317" totalsRowBorderDxfId="316" headerRowCellStyle="Normal 2 2" dataCellStyle="Normal 2 2">
  <autoFilter ref="T22:T23" xr:uid="{00000000-0009-0000-0100-000079000000}"/>
  <tableColumns count="1">
    <tableColumn id="1" xr3:uid="{00000000-0010-0000-5E00-000001000000}" name="MANEJO_DE_RELACIONES_COMUNITARIAS" dataDxfId="315" dataCellStyle="Normal 2 2">
      <calculatedColumnFormula>+D72</calculatedColumnFormula>
    </tableColumn>
  </tableColumns>
  <tableStyleInfo name="TableStyleLight11"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5F000000}" name="Tabla153" displayName="Tabla153" ref="B1:B33" totalsRowShown="0" headerRowDxfId="314" dataDxfId="312" headerRowBorderDxfId="313" tableBorderDxfId="311" totalsRowBorderDxfId="310" dataCellStyle="Normal 2 2">
  <autoFilter ref="B1:B33" xr:uid="{00000000-0009-0000-0100-000099000000}"/>
  <tableColumns count="1">
    <tableColumn id="1" xr3:uid="{00000000-0010-0000-5F00-000001000000}" name="SE" dataDxfId="309" dataCellStyle="Normal 2 2"/>
  </tableColumns>
  <tableStyleInfo name="TableStyleMedium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60000000}" name="SA" displayName="SA" ref="D1:D33" totalsRowShown="0" headerRowDxfId="308" dataDxfId="306" headerRowBorderDxfId="307" tableBorderDxfId="305" totalsRowBorderDxfId="304" headerRowCellStyle="Normal 2 2" dataCellStyle="Normal 2 2">
  <autoFilter ref="D1:D33" xr:uid="{00000000-0009-0000-0100-00009A000000}"/>
  <tableColumns count="1">
    <tableColumn id="1" xr3:uid="{00000000-0010-0000-6000-000001000000}" name="SA" dataDxfId="303" dataCellStyle="Normal 2 2"/>
  </tableColumns>
  <tableStyleInfo name="TableStyleMedium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61000000}" name="MAS" displayName="MAS" ref="F1:F36" totalsRowShown="0">
  <autoFilter ref="F1:F36" xr:uid="{00000000-0009-0000-0100-000020000000}"/>
  <tableColumns count="1">
    <tableColumn id="1" xr3:uid="{00000000-0010-0000-6100-000001000000}" name="MA"/>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38.xml"/><Relationship Id="rId13" Type="http://schemas.openxmlformats.org/officeDocument/2006/relationships/table" Target="../tables/table43.xml"/><Relationship Id="rId18" Type="http://schemas.openxmlformats.org/officeDocument/2006/relationships/table" Target="../tables/table48.xml"/><Relationship Id="rId26" Type="http://schemas.openxmlformats.org/officeDocument/2006/relationships/table" Target="../tables/table56.xml"/><Relationship Id="rId3" Type="http://schemas.openxmlformats.org/officeDocument/2006/relationships/table" Target="../tables/table33.xml"/><Relationship Id="rId21" Type="http://schemas.openxmlformats.org/officeDocument/2006/relationships/table" Target="../tables/table51.xml"/><Relationship Id="rId7" Type="http://schemas.openxmlformats.org/officeDocument/2006/relationships/table" Target="../tables/table37.xml"/><Relationship Id="rId12" Type="http://schemas.openxmlformats.org/officeDocument/2006/relationships/table" Target="../tables/table42.xml"/><Relationship Id="rId17" Type="http://schemas.openxmlformats.org/officeDocument/2006/relationships/table" Target="../tables/table47.xml"/><Relationship Id="rId25" Type="http://schemas.openxmlformats.org/officeDocument/2006/relationships/table" Target="../tables/table55.xml"/><Relationship Id="rId2" Type="http://schemas.openxmlformats.org/officeDocument/2006/relationships/table" Target="../tables/table32.xml"/><Relationship Id="rId16" Type="http://schemas.openxmlformats.org/officeDocument/2006/relationships/table" Target="../tables/table46.xml"/><Relationship Id="rId20" Type="http://schemas.openxmlformats.org/officeDocument/2006/relationships/table" Target="../tables/table50.xml"/><Relationship Id="rId29" Type="http://schemas.openxmlformats.org/officeDocument/2006/relationships/table" Target="../tables/table59.xml"/><Relationship Id="rId1" Type="http://schemas.openxmlformats.org/officeDocument/2006/relationships/printerSettings" Target="../printerSettings/printerSettings7.bin"/><Relationship Id="rId6" Type="http://schemas.openxmlformats.org/officeDocument/2006/relationships/table" Target="../tables/table36.xml"/><Relationship Id="rId11" Type="http://schemas.openxmlformats.org/officeDocument/2006/relationships/table" Target="../tables/table41.xml"/><Relationship Id="rId24" Type="http://schemas.openxmlformats.org/officeDocument/2006/relationships/table" Target="../tables/table54.xml"/><Relationship Id="rId5" Type="http://schemas.openxmlformats.org/officeDocument/2006/relationships/table" Target="../tables/table35.xml"/><Relationship Id="rId15" Type="http://schemas.openxmlformats.org/officeDocument/2006/relationships/table" Target="../tables/table45.xml"/><Relationship Id="rId23" Type="http://schemas.openxmlformats.org/officeDocument/2006/relationships/table" Target="../tables/table53.xml"/><Relationship Id="rId28" Type="http://schemas.openxmlformats.org/officeDocument/2006/relationships/table" Target="../tables/table58.xml"/><Relationship Id="rId10" Type="http://schemas.openxmlformats.org/officeDocument/2006/relationships/table" Target="../tables/table40.xml"/><Relationship Id="rId19" Type="http://schemas.openxmlformats.org/officeDocument/2006/relationships/table" Target="../tables/table49.xml"/><Relationship Id="rId31" Type="http://schemas.openxmlformats.org/officeDocument/2006/relationships/table" Target="../tables/table61.xml"/><Relationship Id="rId4" Type="http://schemas.openxmlformats.org/officeDocument/2006/relationships/table" Target="../tables/table34.xml"/><Relationship Id="rId9" Type="http://schemas.openxmlformats.org/officeDocument/2006/relationships/table" Target="../tables/table39.xml"/><Relationship Id="rId14" Type="http://schemas.openxmlformats.org/officeDocument/2006/relationships/table" Target="../tables/table44.xml"/><Relationship Id="rId22" Type="http://schemas.openxmlformats.org/officeDocument/2006/relationships/table" Target="../tables/table52.xml"/><Relationship Id="rId27" Type="http://schemas.openxmlformats.org/officeDocument/2006/relationships/table" Target="../tables/table57.xml"/><Relationship Id="rId30" Type="http://schemas.openxmlformats.org/officeDocument/2006/relationships/table" Target="../tables/table60.xml"/></Relationships>
</file>

<file path=xl/worksheets/_rels/sheet11.xml.rels><?xml version="1.0" encoding="UTF-8" standalone="yes"?>
<Relationships xmlns="http://schemas.openxmlformats.org/package/2006/relationships"><Relationship Id="rId13" Type="http://schemas.openxmlformats.org/officeDocument/2006/relationships/table" Target="../tables/table73.xml"/><Relationship Id="rId18" Type="http://schemas.openxmlformats.org/officeDocument/2006/relationships/table" Target="../tables/table78.xml"/><Relationship Id="rId26" Type="http://schemas.openxmlformats.org/officeDocument/2006/relationships/table" Target="../tables/table86.xml"/><Relationship Id="rId3" Type="http://schemas.openxmlformats.org/officeDocument/2006/relationships/table" Target="../tables/table63.xml"/><Relationship Id="rId21" Type="http://schemas.openxmlformats.org/officeDocument/2006/relationships/table" Target="../tables/table81.xml"/><Relationship Id="rId34" Type="http://schemas.openxmlformats.org/officeDocument/2006/relationships/table" Target="../tables/table94.xml"/><Relationship Id="rId7" Type="http://schemas.openxmlformats.org/officeDocument/2006/relationships/table" Target="../tables/table67.xml"/><Relationship Id="rId12" Type="http://schemas.openxmlformats.org/officeDocument/2006/relationships/table" Target="../tables/table72.xml"/><Relationship Id="rId17" Type="http://schemas.openxmlformats.org/officeDocument/2006/relationships/table" Target="../tables/table77.xml"/><Relationship Id="rId25" Type="http://schemas.openxmlformats.org/officeDocument/2006/relationships/table" Target="../tables/table85.xml"/><Relationship Id="rId33" Type="http://schemas.openxmlformats.org/officeDocument/2006/relationships/table" Target="../tables/table93.xml"/><Relationship Id="rId2" Type="http://schemas.openxmlformats.org/officeDocument/2006/relationships/table" Target="../tables/table62.xml"/><Relationship Id="rId16" Type="http://schemas.openxmlformats.org/officeDocument/2006/relationships/table" Target="../tables/table76.xml"/><Relationship Id="rId20" Type="http://schemas.openxmlformats.org/officeDocument/2006/relationships/table" Target="../tables/table80.xml"/><Relationship Id="rId29" Type="http://schemas.openxmlformats.org/officeDocument/2006/relationships/table" Target="../tables/table89.xml"/><Relationship Id="rId1" Type="http://schemas.openxmlformats.org/officeDocument/2006/relationships/printerSettings" Target="../printerSettings/printerSettings8.bin"/><Relationship Id="rId6" Type="http://schemas.openxmlformats.org/officeDocument/2006/relationships/table" Target="../tables/table66.xml"/><Relationship Id="rId11" Type="http://schemas.openxmlformats.org/officeDocument/2006/relationships/table" Target="../tables/table71.xml"/><Relationship Id="rId24" Type="http://schemas.openxmlformats.org/officeDocument/2006/relationships/table" Target="../tables/table84.xml"/><Relationship Id="rId32" Type="http://schemas.openxmlformats.org/officeDocument/2006/relationships/table" Target="../tables/table92.xml"/><Relationship Id="rId5" Type="http://schemas.openxmlformats.org/officeDocument/2006/relationships/table" Target="../tables/table65.xml"/><Relationship Id="rId15" Type="http://schemas.openxmlformats.org/officeDocument/2006/relationships/table" Target="../tables/table75.xml"/><Relationship Id="rId23" Type="http://schemas.openxmlformats.org/officeDocument/2006/relationships/table" Target="../tables/table83.xml"/><Relationship Id="rId28" Type="http://schemas.openxmlformats.org/officeDocument/2006/relationships/table" Target="../tables/table88.xml"/><Relationship Id="rId10" Type="http://schemas.openxmlformats.org/officeDocument/2006/relationships/table" Target="../tables/table70.xml"/><Relationship Id="rId19" Type="http://schemas.openxmlformats.org/officeDocument/2006/relationships/table" Target="../tables/table79.xml"/><Relationship Id="rId31" Type="http://schemas.openxmlformats.org/officeDocument/2006/relationships/table" Target="../tables/table91.xml"/><Relationship Id="rId4" Type="http://schemas.openxmlformats.org/officeDocument/2006/relationships/table" Target="../tables/table64.xml"/><Relationship Id="rId9" Type="http://schemas.openxmlformats.org/officeDocument/2006/relationships/table" Target="../tables/table69.xml"/><Relationship Id="rId14" Type="http://schemas.openxmlformats.org/officeDocument/2006/relationships/table" Target="../tables/table74.xml"/><Relationship Id="rId22" Type="http://schemas.openxmlformats.org/officeDocument/2006/relationships/table" Target="../tables/table82.xml"/><Relationship Id="rId27" Type="http://schemas.openxmlformats.org/officeDocument/2006/relationships/table" Target="../tables/table87.xml"/><Relationship Id="rId30" Type="http://schemas.openxmlformats.org/officeDocument/2006/relationships/table" Target="../tables/table90.xml"/><Relationship Id="rId35" Type="http://schemas.openxmlformats.org/officeDocument/2006/relationships/table" Target="../tables/table95.xml"/><Relationship Id="rId8" Type="http://schemas.openxmlformats.org/officeDocument/2006/relationships/table" Target="../tables/table6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97.xml"/><Relationship Id="rId2" Type="http://schemas.openxmlformats.org/officeDocument/2006/relationships/table" Target="../tables/table96.xml"/><Relationship Id="rId1" Type="http://schemas.openxmlformats.org/officeDocument/2006/relationships/printerSettings" Target="../printerSettings/printerSettings9.bin"/><Relationship Id="rId4" Type="http://schemas.openxmlformats.org/officeDocument/2006/relationships/table" Target="../tables/table9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1.xml"/><Relationship Id="rId13" Type="http://schemas.openxmlformats.org/officeDocument/2006/relationships/table" Target="../tables/table16.xml"/><Relationship Id="rId18" Type="http://schemas.openxmlformats.org/officeDocument/2006/relationships/table" Target="../tables/table21.xml"/><Relationship Id="rId26" Type="http://schemas.openxmlformats.org/officeDocument/2006/relationships/table" Target="../tables/table29.xml"/><Relationship Id="rId3" Type="http://schemas.openxmlformats.org/officeDocument/2006/relationships/table" Target="../tables/table6.xml"/><Relationship Id="rId21" Type="http://schemas.openxmlformats.org/officeDocument/2006/relationships/table" Target="../tables/table24.xml"/><Relationship Id="rId7" Type="http://schemas.openxmlformats.org/officeDocument/2006/relationships/table" Target="../tables/table10.xml"/><Relationship Id="rId12" Type="http://schemas.openxmlformats.org/officeDocument/2006/relationships/table" Target="../tables/table15.xml"/><Relationship Id="rId17" Type="http://schemas.openxmlformats.org/officeDocument/2006/relationships/table" Target="../tables/table20.xml"/><Relationship Id="rId25" Type="http://schemas.openxmlformats.org/officeDocument/2006/relationships/table" Target="../tables/table28.xml"/><Relationship Id="rId2" Type="http://schemas.openxmlformats.org/officeDocument/2006/relationships/table" Target="../tables/table5.xml"/><Relationship Id="rId16" Type="http://schemas.openxmlformats.org/officeDocument/2006/relationships/table" Target="../tables/table19.xml"/><Relationship Id="rId20" Type="http://schemas.openxmlformats.org/officeDocument/2006/relationships/table" Target="../tables/table23.xml"/><Relationship Id="rId1" Type="http://schemas.openxmlformats.org/officeDocument/2006/relationships/table" Target="../tables/table4.xml"/><Relationship Id="rId6" Type="http://schemas.openxmlformats.org/officeDocument/2006/relationships/table" Target="../tables/table9.xml"/><Relationship Id="rId11" Type="http://schemas.openxmlformats.org/officeDocument/2006/relationships/table" Target="../tables/table14.xml"/><Relationship Id="rId24" Type="http://schemas.openxmlformats.org/officeDocument/2006/relationships/table" Target="../tables/table27.xml"/><Relationship Id="rId5" Type="http://schemas.openxmlformats.org/officeDocument/2006/relationships/table" Target="../tables/table8.xml"/><Relationship Id="rId15" Type="http://schemas.openxmlformats.org/officeDocument/2006/relationships/table" Target="../tables/table18.xml"/><Relationship Id="rId23" Type="http://schemas.openxmlformats.org/officeDocument/2006/relationships/table" Target="../tables/table26.xml"/><Relationship Id="rId28" Type="http://schemas.openxmlformats.org/officeDocument/2006/relationships/table" Target="../tables/table31.xml"/><Relationship Id="rId10" Type="http://schemas.openxmlformats.org/officeDocument/2006/relationships/table" Target="../tables/table13.xml"/><Relationship Id="rId19" Type="http://schemas.openxmlformats.org/officeDocument/2006/relationships/table" Target="../tables/table22.xml"/><Relationship Id="rId4" Type="http://schemas.openxmlformats.org/officeDocument/2006/relationships/table" Target="../tables/table7.xml"/><Relationship Id="rId9" Type="http://schemas.openxmlformats.org/officeDocument/2006/relationships/table" Target="../tables/table12.xml"/><Relationship Id="rId14" Type="http://schemas.openxmlformats.org/officeDocument/2006/relationships/table" Target="../tables/table17.xml"/><Relationship Id="rId22" Type="http://schemas.openxmlformats.org/officeDocument/2006/relationships/table" Target="../tables/table25.xml"/><Relationship Id="rId27" Type="http://schemas.openxmlformats.org/officeDocument/2006/relationships/table" Target="../tables/table3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BreakPreview" zoomScale="85" zoomScaleNormal="100" zoomScaleSheetLayoutView="85" workbookViewId="0">
      <selection activeCell="Q24" sqref="Q24"/>
    </sheetView>
  </sheetViews>
  <sheetFormatPr baseColWidth="10" defaultColWidth="11.44140625" defaultRowHeight="14.4"/>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B42D"/>
  </sheetPr>
  <dimension ref="A1:AB230"/>
  <sheetViews>
    <sheetView showGridLines="0" zoomScaleNormal="100" zoomScaleSheetLayoutView="130" workbookViewId="0">
      <pane ySplit="1" topLeftCell="A79" activePane="bottomLeft" state="frozen"/>
      <selection activeCell="E9" sqref="E4:E9"/>
      <selection pane="bottomLeft" activeCell="E9" sqref="E4:E9"/>
    </sheetView>
  </sheetViews>
  <sheetFormatPr baseColWidth="10" defaultColWidth="9.109375" defaultRowHeight="19.5" customHeight="1"/>
  <cols>
    <col min="1" max="1" width="1.44140625" style="150" customWidth="1"/>
    <col min="2" max="2" width="23.6640625" style="172" customWidth="1"/>
    <col min="3" max="3" width="61" style="173" customWidth="1"/>
    <col min="4" max="4" width="29.88671875" style="174" customWidth="1"/>
    <col min="5" max="5" width="42.6640625" style="150" customWidth="1"/>
    <col min="6" max="6" width="9.109375" style="150"/>
    <col min="7" max="11" width="9.109375" style="150" customWidth="1"/>
    <col min="12" max="12" width="75.6640625" style="26" hidden="1" customWidth="1"/>
    <col min="13" max="13" width="6.109375" style="26" hidden="1" customWidth="1"/>
    <col min="14" max="14" width="59.88671875" style="26" hidden="1" customWidth="1"/>
    <col min="15" max="15" width="8.6640625" style="26" hidden="1" customWidth="1"/>
    <col min="16" max="16" width="68.44140625" style="26" hidden="1" customWidth="1"/>
    <col min="17" max="17" width="8.6640625" style="26" hidden="1" customWidth="1"/>
    <col min="18" max="18" width="68.44140625" style="26" hidden="1" customWidth="1"/>
    <col min="19" max="19" width="8.6640625" style="26" hidden="1" customWidth="1"/>
    <col min="20" max="20" width="76" style="26" hidden="1" customWidth="1"/>
    <col min="21" max="21" width="8.6640625" style="26" hidden="1" customWidth="1"/>
    <col min="22" max="22" width="72.88671875" style="26" hidden="1" customWidth="1"/>
    <col min="23" max="23" width="8.6640625" style="26" hidden="1" customWidth="1"/>
    <col min="24" max="24" width="68.44140625" style="26" hidden="1" customWidth="1"/>
    <col min="25" max="25" width="8.6640625" style="26" hidden="1" customWidth="1"/>
    <col min="26" max="26" width="71.33203125" style="26" hidden="1" customWidth="1"/>
    <col min="27" max="27" width="8.6640625" style="26" hidden="1" customWidth="1"/>
    <col min="28" max="28" width="68.44140625" style="26" hidden="1" customWidth="1"/>
    <col min="29" max="31" width="9.109375" style="150" customWidth="1"/>
    <col min="32" max="16384" width="9.109375" style="150"/>
  </cols>
  <sheetData>
    <row r="1" spans="1:28" ht="26.25" customHeight="1">
      <c r="A1" s="148"/>
      <c r="B1" s="149" t="s">
        <v>420</v>
      </c>
      <c r="C1" s="149" t="s">
        <v>366</v>
      </c>
      <c r="D1" s="149" t="s">
        <v>878</v>
      </c>
      <c r="E1" s="149" t="s">
        <v>879</v>
      </c>
      <c r="L1" s="62" t="s">
        <v>362</v>
      </c>
      <c r="M1" s="80"/>
      <c r="N1" s="63" t="s">
        <v>361</v>
      </c>
      <c r="P1" s="213" t="s">
        <v>421</v>
      </c>
      <c r="R1" s="213" t="s">
        <v>441</v>
      </c>
      <c r="T1" s="213" t="s">
        <v>423</v>
      </c>
      <c r="V1" s="213" t="s">
        <v>424</v>
      </c>
      <c r="X1" s="213" t="s">
        <v>434</v>
      </c>
      <c r="Z1" s="213" t="s">
        <v>435</v>
      </c>
      <c r="AB1" s="213" t="s">
        <v>422</v>
      </c>
    </row>
    <row r="2" spans="1:28" ht="15" customHeight="1">
      <c r="A2" s="151"/>
      <c r="B2" s="493" t="s">
        <v>421</v>
      </c>
      <c r="C2" s="152" t="s">
        <v>449</v>
      </c>
      <c r="D2" s="153" t="s">
        <v>880</v>
      </c>
      <c r="E2" s="153" t="s">
        <v>881</v>
      </c>
      <c r="L2" s="65" t="s">
        <v>677</v>
      </c>
      <c r="M2" s="81"/>
      <c r="N2" s="65" t="s">
        <v>677</v>
      </c>
      <c r="P2" s="66" t="str">
        <f t="shared" ref="P2:P12" si="0">+C2</f>
        <v>Piso en mal estado/ irregular</v>
      </c>
      <c r="Q2" s="67"/>
      <c r="R2" s="66" t="str">
        <f t="shared" ref="R2:R9" si="1">+C184</f>
        <v xml:space="preserve">Trabajos sentado por horas prolongadas </v>
      </c>
      <c r="T2" s="66" t="str">
        <f t="shared" ref="T2:T14" si="2">+C57</f>
        <v>Techos/muros inestables</v>
      </c>
      <c r="V2" s="66" t="str">
        <f t="shared" ref="V2:V11" si="3">+C70</f>
        <v>Roca suelta</v>
      </c>
      <c r="X2" s="66" t="str">
        <f>+C151</f>
        <v>Cercanía a maquinas y/o herramientas con fuentes de ruido por encima de 85 db</v>
      </c>
      <c r="Z2" s="66" t="str">
        <f>+C155</f>
        <v>Exposición a vibración por operación de equipos y herramientas</v>
      </c>
      <c r="AB2" s="66" t="str">
        <f t="shared" ref="AB2:AB37" si="4">+C13</f>
        <v>Uso de escaleras portátiles en mal estado</v>
      </c>
    </row>
    <row r="3" spans="1:28" ht="15" customHeight="1">
      <c r="A3" s="151"/>
      <c r="B3" s="493"/>
      <c r="C3" s="154" t="s">
        <v>476</v>
      </c>
      <c r="D3" s="153" t="s">
        <v>880</v>
      </c>
      <c r="E3" s="153" t="s">
        <v>881</v>
      </c>
      <c r="L3" s="65" t="s">
        <v>689</v>
      </c>
      <c r="M3" s="82"/>
      <c r="N3" s="65" t="s">
        <v>689</v>
      </c>
      <c r="P3" s="66" t="str">
        <f t="shared" si="0"/>
        <v>Objetos y materiales en el suelo</v>
      </c>
      <c r="Q3" s="67"/>
      <c r="R3" s="66" t="str">
        <f t="shared" si="1"/>
        <v>Trabajos en mobiliario no ergonómico</v>
      </c>
      <c r="T3" s="66" t="str">
        <f t="shared" si="2"/>
        <v xml:space="preserve">Calidad de los materiales </v>
      </c>
      <c r="U3" s="68"/>
      <c r="V3" s="66" t="str">
        <f t="shared" si="3"/>
        <v>Calidad de roca mala</v>
      </c>
      <c r="W3" s="68"/>
      <c r="X3" s="66" t="str">
        <f>+C152</f>
        <v>Exposición a ruidos por fuga de aire comprimido</v>
      </c>
      <c r="Y3" s="68"/>
      <c r="Z3" s="66" t="str">
        <f>+C156</f>
        <v>Exposición a vibración por traslado en vehículos.</v>
      </c>
      <c r="AA3" s="68"/>
      <c r="AB3" s="66" t="str">
        <f t="shared" si="4"/>
        <v>Uso de escaleras portátiles no aseguradas</v>
      </c>
    </row>
    <row r="4" spans="1:28" ht="15" customHeight="1">
      <c r="A4" s="151"/>
      <c r="B4" s="493"/>
      <c r="C4" s="154" t="s">
        <v>761</v>
      </c>
      <c r="D4" s="153" t="s">
        <v>880</v>
      </c>
      <c r="E4" s="153" t="s">
        <v>881</v>
      </c>
      <c r="L4" s="65" t="s">
        <v>882</v>
      </c>
      <c r="M4" s="82"/>
      <c r="N4" s="65" t="s">
        <v>882</v>
      </c>
      <c r="P4" s="66" t="str">
        <f t="shared" si="0"/>
        <v xml:space="preserve">Líquidos en el suelo </v>
      </c>
      <c r="Q4" s="67"/>
      <c r="R4" s="66" t="str">
        <f t="shared" si="1"/>
        <v>Trabajos en espacios reducidos</v>
      </c>
      <c r="T4" s="66" t="str">
        <f t="shared" si="2"/>
        <v>Paredes con rajaduras</v>
      </c>
      <c r="U4" s="68"/>
      <c r="V4" s="66" t="str">
        <f t="shared" si="3"/>
        <v>Presencia de estructuras geológicas</v>
      </c>
      <c r="W4" s="68"/>
      <c r="X4" s="66" t="str">
        <f>+C153</f>
        <v xml:space="preserve">Exposición a ruidos producido por ventiladores </v>
      </c>
      <c r="Y4" s="68"/>
      <c r="Z4" s="66" t="str">
        <f>+C157</f>
        <v>Exposición a vibración por contacto indirecto con equipos vibratorios.</v>
      </c>
      <c r="AA4" s="68"/>
      <c r="AB4" s="66" t="str">
        <f t="shared" si="4"/>
        <v>Uso de escaleras fijas en mal estado</v>
      </c>
    </row>
    <row r="5" spans="1:28" ht="15" customHeight="1">
      <c r="A5" s="151"/>
      <c r="B5" s="493"/>
      <c r="C5" s="154" t="s">
        <v>524</v>
      </c>
      <c r="D5" s="153" t="s">
        <v>880</v>
      </c>
      <c r="E5" s="153" t="s">
        <v>881</v>
      </c>
      <c r="L5" s="65" t="s">
        <v>715</v>
      </c>
      <c r="M5" s="82"/>
      <c r="N5" s="65" t="s">
        <v>715</v>
      </c>
      <c r="P5" s="66" t="str">
        <f t="shared" si="0"/>
        <v>Superficie resbalosa</v>
      </c>
      <c r="Q5" s="67"/>
      <c r="R5" s="66" t="str">
        <f t="shared" si="1"/>
        <v>Levantar cargas con espalda encorvada</v>
      </c>
      <c r="T5" s="66" t="str">
        <f t="shared" si="2"/>
        <v>Postes inclinados</v>
      </c>
      <c r="U5" s="68"/>
      <c r="V5" s="66" t="str">
        <f t="shared" si="3"/>
        <v xml:space="preserve">Filtración de aguas </v>
      </c>
      <c r="X5" s="66" t="str">
        <f>+C154</f>
        <v>Exposición a ruidos producidos por explosiones</v>
      </c>
      <c r="AA5" s="70"/>
      <c r="AB5" s="66" t="str">
        <f t="shared" si="4"/>
        <v>Uso de escaleras fijas no aseguradas</v>
      </c>
    </row>
    <row r="6" spans="1:28" ht="15" customHeight="1">
      <c r="A6" s="151"/>
      <c r="B6" s="493"/>
      <c r="C6" s="154" t="s">
        <v>542</v>
      </c>
      <c r="D6" s="153" t="s">
        <v>880</v>
      </c>
      <c r="E6" s="153" t="s">
        <v>881</v>
      </c>
      <c r="L6" s="65" t="s">
        <v>726</v>
      </c>
      <c r="M6" s="82"/>
      <c r="N6" s="65" t="s">
        <v>726</v>
      </c>
      <c r="P6" s="66" t="str">
        <f t="shared" si="0"/>
        <v>Superficies de trabajo en mal estado</v>
      </c>
      <c r="Q6" s="67"/>
      <c r="R6" s="66" t="str">
        <f t="shared" si="1"/>
        <v>Trabajos con posturas inadecuadas o forzadas</v>
      </c>
      <c r="T6" s="66" t="str">
        <f t="shared" si="2"/>
        <v>Postes flexionados</v>
      </c>
      <c r="U6" s="68"/>
      <c r="V6" s="66" t="str">
        <f t="shared" si="3"/>
        <v xml:space="preserve">Espacios abiertos </v>
      </c>
      <c r="AB6" s="66" t="str">
        <f t="shared" si="4"/>
        <v>Uso de andamios y plataforma no nivelados</v>
      </c>
    </row>
    <row r="7" spans="1:28" ht="15" customHeight="1">
      <c r="A7" s="151"/>
      <c r="B7" s="493"/>
      <c r="C7" s="154" t="s">
        <v>556</v>
      </c>
      <c r="D7" s="153" t="s">
        <v>880</v>
      </c>
      <c r="E7" s="153" t="s">
        <v>881</v>
      </c>
      <c r="L7" s="65" t="s">
        <v>883</v>
      </c>
      <c r="M7" s="82"/>
      <c r="N7" s="65" t="s">
        <v>883</v>
      </c>
      <c r="P7" s="66" t="str">
        <f t="shared" si="0"/>
        <v xml:space="preserve">Pisos mojados </v>
      </c>
      <c r="Q7" s="67"/>
      <c r="R7" s="66" t="str">
        <f t="shared" si="1"/>
        <v xml:space="preserve">Trabajos de pie por horas prolongadas </v>
      </c>
      <c r="T7" s="66" t="str">
        <f t="shared" si="2"/>
        <v>Postes pandeados</v>
      </c>
      <c r="U7" s="68"/>
      <c r="V7" s="66" t="str">
        <f t="shared" si="3"/>
        <v xml:space="preserve">Dirección de las estructuras </v>
      </c>
      <c r="X7" s="215" t="s">
        <v>436</v>
      </c>
      <c r="Z7" s="213" t="s">
        <v>437</v>
      </c>
      <c r="AB7" s="66" t="str">
        <f t="shared" si="4"/>
        <v xml:space="preserve">Escalamiento a estructuras, equipos sin equipo anti caída </v>
      </c>
    </row>
    <row r="8" spans="1:28" ht="15" customHeight="1">
      <c r="A8" s="151"/>
      <c r="B8" s="493"/>
      <c r="C8" s="154" t="s">
        <v>568</v>
      </c>
      <c r="D8" s="153" t="s">
        <v>880</v>
      </c>
      <c r="E8" s="153" t="s">
        <v>881</v>
      </c>
      <c r="L8" s="65" t="s">
        <v>700</v>
      </c>
      <c r="M8" s="82"/>
      <c r="N8" s="65" t="s">
        <v>700</v>
      </c>
      <c r="P8" s="66" t="str">
        <f t="shared" si="0"/>
        <v>Ambientes reducidos</v>
      </c>
      <c r="Q8" s="67"/>
      <c r="R8" s="66" t="str">
        <f t="shared" si="1"/>
        <v>Pantalla de visualización para de datos</v>
      </c>
      <c r="T8" s="66" t="str">
        <f t="shared" si="2"/>
        <v xml:space="preserve">Vigas Fatigadas </v>
      </c>
      <c r="U8" s="68"/>
      <c r="V8" s="66" t="str">
        <f t="shared" si="3"/>
        <v>Relleno de las estructuras de mala calidad</v>
      </c>
      <c r="X8" s="71" t="str">
        <f t="shared" ref="X8:X13" si="5">+C158</f>
        <v xml:space="preserve">Exposición a  Virus </v>
      </c>
      <c r="Z8" s="66" t="str">
        <f>+C164</f>
        <v xml:space="preserve">Manipulación de residuos solidos </v>
      </c>
      <c r="AB8" s="66" t="str">
        <f t="shared" si="4"/>
        <v xml:space="preserve">Uso de andamios y plataformas no asegurados </v>
      </c>
    </row>
    <row r="9" spans="1:28" ht="15" customHeight="1">
      <c r="A9" s="151"/>
      <c r="B9" s="493"/>
      <c r="C9" s="155" t="s">
        <v>577</v>
      </c>
      <c r="D9" s="153" t="s">
        <v>880</v>
      </c>
      <c r="E9" s="153" t="s">
        <v>881</v>
      </c>
      <c r="L9" s="65" t="s">
        <v>884</v>
      </c>
      <c r="M9" s="82"/>
      <c r="N9" s="65" t="s">
        <v>884</v>
      </c>
      <c r="P9" s="66" t="str">
        <f t="shared" si="0"/>
        <v>Ambiente sin iluminación/deficiente</v>
      </c>
      <c r="Q9" s="67"/>
      <c r="R9" s="66" t="str">
        <f t="shared" si="1"/>
        <v>Espacios reducidos de trabajo</v>
      </c>
      <c r="T9" s="66" t="str">
        <f t="shared" si="2"/>
        <v>Vigas flexionadas</v>
      </c>
      <c r="U9" s="68"/>
      <c r="V9" s="66" t="str">
        <f t="shared" si="3"/>
        <v>Acumulación de esfuerzos</v>
      </c>
      <c r="X9" s="71" t="str">
        <f t="shared" si="5"/>
        <v xml:space="preserve">Contacto con hongos </v>
      </c>
      <c r="Y9" s="68"/>
      <c r="Z9" s="66" t="str">
        <f>+C165</f>
        <v xml:space="preserve">Clasificación de los residuos solidos </v>
      </c>
      <c r="AB9" s="66" t="str">
        <f t="shared" si="4"/>
        <v>Uso de andamios y plataforma en mal estado</v>
      </c>
    </row>
    <row r="10" spans="1:28" ht="15" customHeight="1">
      <c r="A10" s="151"/>
      <c r="B10" s="493"/>
      <c r="C10" s="155" t="s">
        <v>584</v>
      </c>
      <c r="D10" s="153" t="s">
        <v>880</v>
      </c>
      <c r="E10" s="153" t="s">
        <v>881</v>
      </c>
      <c r="L10" s="69" t="s">
        <v>885</v>
      </c>
      <c r="M10" s="82"/>
      <c r="N10" s="69" t="s">
        <v>885</v>
      </c>
      <c r="P10" s="66" t="str">
        <f t="shared" si="0"/>
        <v>Calzado no ajustado a la talla/pasadores sueltos</v>
      </c>
      <c r="T10" s="66" t="str">
        <f t="shared" si="2"/>
        <v>Columnas fatigadas</v>
      </c>
      <c r="V10" s="66" t="str">
        <f t="shared" si="3"/>
        <v xml:space="preserve">Sobreexcavaciones </v>
      </c>
      <c r="X10" s="71" t="str">
        <f t="shared" si="5"/>
        <v xml:space="preserve">Contacto con parásitos </v>
      </c>
      <c r="Y10" s="68"/>
      <c r="Z10" s="66" t="str">
        <f>+C166</f>
        <v xml:space="preserve">Traslado de residuos solidos </v>
      </c>
      <c r="AB10" s="66" t="str">
        <f t="shared" si="4"/>
        <v>Trabajos en muro o talud inestables</v>
      </c>
    </row>
    <row r="11" spans="1:28" ht="37.5" customHeight="1">
      <c r="A11" s="151"/>
      <c r="B11" s="493"/>
      <c r="C11" s="216" t="s">
        <v>886</v>
      </c>
      <c r="D11" s="217" t="s">
        <v>880</v>
      </c>
      <c r="E11" s="217" t="s">
        <v>881</v>
      </c>
      <c r="L11" s="65" t="s">
        <v>887</v>
      </c>
      <c r="M11" s="82"/>
      <c r="N11" s="65" t="s">
        <v>887</v>
      </c>
      <c r="P11" s="66" t="str">
        <f t="shared" si="0"/>
        <v>Distracción subiendo y bajando escaleras</v>
      </c>
      <c r="R11" s="213" t="s">
        <v>426</v>
      </c>
      <c r="T11" s="66" t="str">
        <f t="shared" si="2"/>
        <v>Columnas flexionadas</v>
      </c>
      <c r="V11" s="66" t="str">
        <f t="shared" si="3"/>
        <v>Acumulación de esfuerzoss</v>
      </c>
      <c r="X11" s="71" t="str">
        <f t="shared" si="5"/>
        <v>Alimentos en mal estado o vencidos</v>
      </c>
      <c r="Y11" s="68"/>
      <c r="Z11" s="66" t="str">
        <f>+C167</f>
        <v>Disposición de residuos solidos</v>
      </c>
      <c r="AB11" s="66" t="str">
        <f t="shared" si="4"/>
        <v>Izaje de personal en elevadores y/o canastilla sin sistema anti caída</v>
      </c>
    </row>
    <row r="12" spans="1:28" ht="15" customHeight="1">
      <c r="A12" s="151"/>
      <c r="B12" s="493"/>
      <c r="C12" s="155" t="s">
        <v>589</v>
      </c>
      <c r="D12" s="153" t="s">
        <v>880</v>
      </c>
      <c r="E12" s="153" t="s">
        <v>881</v>
      </c>
      <c r="L12" s="65" t="s">
        <v>705</v>
      </c>
      <c r="M12" s="82"/>
      <c r="N12" s="65" t="s">
        <v>705</v>
      </c>
      <c r="P12" s="66" t="str">
        <f t="shared" si="0"/>
        <v xml:space="preserve">Calzado deteriorado </v>
      </c>
      <c r="R12" s="66" t="str">
        <f t="shared" ref="R12:R23" si="6">+C87</f>
        <v>Velocidad excesiva en la conducción de equipos/vehículos</v>
      </c>
      <c r="T12" s="66" t="str">
        <f t="shared" si="2"/>
        <v>Plataforma inestable/Plataforma con seguro fatigado</v>
      </c>
      <c r="X12" s="71" t="str">
        <f t="shared" si="5"/>
        <v>Exposicion a vectores (mosquitos, zancudos, etc)</v>
      </c>
      <c r="AB12" s="66" t="str">
        <f t="shared" si="4"/>
        <v>Manipulación de objetos y herramientas en altura</v>
      </c>
    </row>
    <row r="13" spans="1:28" ht="15" customHeight="1">
      <c r="A13" s="151"/>
      <c r="B13" s="491" t="s">
        <v>422</v>
      </c>
      <c r="C13" s="154" t="s">
        <v>450</v>
      </c>
      <c r="D13" s="153" t="s">
        <v>888</v>
      </c>
      <c r="E13" s="153" t="s">
        <v>881</v>
      </c>
      <c r="L13" s="65" t="s">
        <v>732</v>
      </c>
      <c r="M13" s="82"/>
      <c r="N13" s="65" t="s">
        <v>732</v>
      </c>
      <c r="Q13" s="72"/>
      <c r="R13" s="66" t="str">
        <f t="shared" si="6"/>
        <v>conductor con poca experiencia en conduccion de equipo asignado</v>
      </c>
      <c r="T13" s="66" t="str">
        <f t="shared" si="2"/>
        <v>Escaleras inestables/Fatigados</v>
      </c>
      <c r="X13" s="71" t="str">
        <f t="shared" si="5"/>
        <v xml:space="preserve">Contacto con bacterias </v>
      </c>
      <c r="AB13" s="66" t="str">
        <f t="shared" si="4"/>
        <v xml:space="preserve">Uso de soportes y/o andamios (Madera/Metálicos) en malas condiciones </v>
      </c>
    </row>
    <row r="14" spans="1:28" ht="15" customHeight="1">
      <c r="A14" s="151"/>
      <c r="B14" s="494"/>
      <c r="C14" s="154" t="s">
        <v>477</v>
      </c>
      <c r="D14" s="153" t="s">
        <v>888</v>
      </c>
      <c r="E14" s="153" t="s">
        <v>881</v>
      </c>
      <c r="L14" s="65" t="s">
        <v>703</v>
      </c>
      <c r="M14" s="78"/>
      <c r="N14" s="65" t="s">
        <v>703</v>
      </c>
      <c r="P14" s="213" t="s">
        <v>425</v>
      </c>
      <c r="Q14" s="72"/>
      <c r="R14" s="66" t="str">
        <f t="shared" si="6"/>
        <v xml:space="preserve">Vías con espacios reducidos </v>
      </c>
      <c r="T14" s="66" t="str">
        <f t="shared" si="2"/>
        <v xml:space="preserve">Columnas corroídas </v>
      </c>
      <c r="U14" s="72"/>
      <c r="Z14" s="213" t="s">
        <v>439</v>
      </c>
      <c r="AB14" s="66" t="str">
        <f t="shared" si="4"/>
        <v xml:space="preserve">Izaje de materiales sin sistema anti caída </v>
      </c>
    </row>
    <row r="15" spans="1:28" ht="15" customHeight="1">
      <c r="A15" s="151"/>
      <c r="B15" s="494"/>
      <c r="C15" s="152" t="s">
        <v>502</v>
      </c>
      <c r="D15" s="153" t="s">
        <v>888</v>
      </c>
      <c r="E15" s="153" t="s">
        <v>881</v>
      </c>
      <c r="L15" s="65" t="s">
        <v>889</v>
      </c>
      <c r="M15" s="78"/>
      <c r="N15" s="65" t="s">
        <v>889</v>
      </c>
      <c r="P15" s="66" t="str">
        <f t="shared" ref="P15:P21" si="7">+C80</f>
        <v xml:space="preserve">Altura de talud </v>
      </c>
      <c r="Q15" s="72"/>
      <c r="R15" s="66" t="str">
        <f t="shared" si="6"/>
        <v>Mal estado de las vías</v>
      </c>
      <c r="U15" s="72"/>
      <c r="V15" s="213" t="s">
        <v>428</v>
      </c>
      <c r="Z15" s="66" t="str">
        <f t="shared" ref="Z15:Z23" si="8">+C171</f>
        <v>Traslados de objetos pesados mayor a 25KG por persona varón no entrenada</v>
      </c>
      <c r="AB15" s="66" t="str">
        <f t="shared" si="4"/>
        <v>Ascenso a postes/ torres metálicas sin sistema anti caída</v>
      </c>
    </row>
    <row r="16" spans="1:28" ht="15" customHeight="1">
      <c r="A16" s="151"/>
      <c r="B16" s="494"/>
      <c r="C16" s="154" t="s">
        <v>525</v>
      </c>
      <c r="D16" s="153" t="s">
        <v>888</v>
      </c>
      <c r="E16" s="153" t="s">
        <v>881</v>
      </c>
      <c r="L16" s="65" t="s">
        <v>890</v>
      </c>
      <c r="M16" s="78"/>
      <c r="N16" s="65" t="s">
        <v>890</v>
      </c>
      <c r="P16" s="66" t="str">
        <f t="shared" si="7"/>
        <v xml:space="preserve">Calidad del suelo </v>
      </c>
      <c r="Q16" s="72"/>
      <c r="R16" s="66" t="str">
        <f t="shared" si="6"/>
        <v>Velocidad fuera de los limites</v>
      </c>
      <c r="U16" s="72"/>
      <c r="V16" s="66" t="str">
        <f t="shared" ref="V16:V34" si="9">+C105</f>
        <v xml:space="preserve">Fuga de sustancias asfixiantes (gases y vapores) en el ambiente </v>
      </c>
      <c r="Y16" s="68"/>
      <c r="Z16" s="66" t="str">
        <f t="shared" si="8"/>
        <v>Traslados de objetos pesados mayor a 15KG por persona mujer no entrenada</v>
      </c>
      <c r="AB16" s="66" t="str">
        <f t="shared" si="4"/>
        <v xml:space="preserve">Subir/bajar escaleras sin utilizar 3 puntos de apoyo. </v>
      </c>
    </row>
    <row r="17" spans="1:28" ht="21.75" customHeight="1">
      <c r="A17" s="151"/>
      <c r="B17" s="494"/>
      <c r="C17" s="154" t="s">
        <v>543</v>
      </c>
      <c r="D17" s="153" t="s">
        <v>888</v>
      </c>
      <c r="E17" s="153" t="s">
        <v>881</v>
      </c>
      <c r="L17" s="65" t="s">
        <v>754</v>
      </c>
      <c r="M17" s="78"/>
      <c r="N17" s="65" t="s">
        <v>754</v>
      </c>
      <c r="P17" s="66" t="str">
        <f t="shared" si="7"/>
        <v xml:space="preserve">Saturación de agua </v>
      </c>
      <c r="Q17" s="72"/>
      <c r="R17" s="66" t="str">
        <f t="shared" si="6"/>
        <v xml:space="preserve">Vías con visibilidad reducida </v>
      </c>
      <c r="S17" s="72"/>
      <c r="U17" s="72"/>
      <c r="V17" s="66" t="str">
        <f t="shared" si="9"/>
        <v xml:space="preserve"> Sustancias química no identificada</v>
      </c>
      <c r="Y17" s="68"/>
      <c r="Z17" s="66" t="str">
        <f t="shared" si="8"/>
        <v>Traslados de objetos pesados mayor a 40KG en persona varón entrenada</v>
      </c>
      <c r="AB17" s="66" t="str">
        <f t="shared" si="4"/>
        <v>Subir/bajar escaleras sin asegurar</v>
      </c>
    </row>
    <row r="18" spans="1:28" ht="15" customHeight="1">
      <c r="A18" s="151"/>
      <c r="B18" s="494"/>
      <c r="C18" s="154" t="s">
        <v>891</v>
      </c>
      <c r="D18" s="153" t="s">
        <v>888</v>
      </c>
      <c r="E18" s="153" t="s">
        <v>881</v>
      </c>
      <c r="L18" s="65" t="s">
        <v>892</v>
      </c>
      <c r="M18" s="78"/>
      <c r="N18" s="65" t="s">
        <v>892</v>
      </c>
      <c r="P18" s="66" t="str">
        <f t="shared" si="7"/>
        <v xml:space="preserve">Mala calidad del material del suelo </v>
      </c>
      <c r="Q18" s="72"/>
      <c r="R18" s="66" t="str">
        <f t="shared" si="6"/>
        <v>Fatiga/cansancio de operador/conductor</v>
      </c>
      <c r="S18" s="72"/>
      <c r="U18" s="72"/>
      <c r="V18" s="66" t="str">
        <f t="shared" si="9"/>
        <v>Manipulación de sustancias quimicas sin EPP.</v>
      </c>
      <c r="Y18" s="68"/>
      <c r="Z18" s="66" t="str">
        <f t="shared" si="8"/>
        <v>Traslados de objetos pesados mayor a 24KG en persona mujer entrenada</v>
      </c>
      <c r="AB18" s="66" t="str">
        <f t="shared" si="4"/>
        <v>Subir/bajar escaleras con peldaños con desgaste.</v>
      </c>
    </row>
    <row r="19" spans="1:28" ht="15" customHeight="1">
      <c r="A19" s="151"/>
      <c r="B19" s="494"/>
      <c r="C19" s="154" t="s">
        <v>569</v>
      </c>
      <c r="D19" s="153" t="s">
        <v>888</v>
      </c>
      <c r="E19" s="153" t="s">
        <v>881</v>
      </c>
      <c r="L19" s="65" t="s">
        <v>723</v>
      </c>
      <c r="M19" s="78"/>
      <c r="N19" s="65" t="s">
        <v>723</v>
      </c>
      <c r="P19" s="66" t="str">
        <f t="shared" si="7"/>
        <v>Excavaciones sin diseño</v>
      </c>
      <c r="Q19" s="74"/>
      <c r="R19" s="66" t="str">
        <f t="shared" si="6"/>
        <v>Materiales y/o objetos obstaculizando las vías</v>
      </c>
      <c r="S19" s="72"/>
      <c r="U19" s="72"/>
      <c r="V19" s="66" t="str">
        <f t="shared" si="9"/>
        <v xml:space="preserve">Ambiente con particulas de polvo por encima de los LMP </v>
      </c>
      <c r="Y19" s="70"/>
      <c r="Z19" s="66" t="str">
        <f t="shared" si="8"/>
        <v>Objeto que no tiene punto de sujeción</v>
      </c>
      <c r="AB19" s="66" t="str">
        <f t="shared" si="4"/>
        <v>Trabajos en taladros largos sin sistema anti caída</v>
      </c>
    </row>
    <row r="20" spans="1:28" ht="15" customHeight="1">
      <c r="A20" s="151"/>
      <c r="B20" s="494"/>
      <c r="C20" s="154" t="s">
        <v>578</v>
      </c>
      <c r="D20" s="153" t="s">
        <v>888</v>
      </c>
      <c r="E20" s="153" t="s">
        <v>881</v>
      </c>
      <c r="L20" s="65" t="s">
        <v>444</v>
      </c>
      <c r="M20" s="78"/>
      <c r="N20" s="65" t="s">
        <v>444</v>
      </c>
      <c r="P20" s="66" t="str">
        <f t="shared" si="7"/>
        <v>Sobreexcavación de talud (angulo de talud)</v>
      </c>
      <c r="Q20" s="70"/>
      <c r="R20" s="66" t="str">
        <f t="shared" si="6"/>
        <v>Fallas Mecánicas de los  vehículos y equipos</v>
      </c>
      <c r="V20" s="66" t="str">
        <f t="shared" si="9"/>
        <v xml:space="preserve">Falta de sistema de ventilación </v>
      </c>
      <c r="Y20" s="70"/>
      <c r="Z20" s="66" t="str">
        <f t="shared" si="8"/>
        <v>Levantamiento y trasnporte inadecuado de carga en mujeres embarazadas</v>
      </c>
      <c r="AB20" s="66" t="str">
        <f t="shared" si="4"/>
        <v xml:space="preserve">Trabajos de levantamiento sin sistema anti caída </v>
      </c>
    </row>
    <row r="21" spans="1:28" ht="24.75" customHeight="1">
      <c r="A21" s="151"/>
      <c r="B21" s="494"/>
      <c r="C21" s="154" t="s">
        <v>585</v>
      </c>
      <c r="D21" s="153" t="s">
        <v>888</v>
      </c>
      <c r="E21" s="153" t="s">
        <v>881</v>
      </c>
      <c r="L21" s="65" t="s">
        <v>893</v>
      </c>
      <c r="M21" s="78"/>
      <c r="N21" s="65" t="s">
        <v>893</v>
      </c>
      <c r="P21" s="66" t="str">
        <f t="shared" si="7"/>
        <v>Pila de material inestable</v>
      </c>
      <c r="R21" s="66" t="str">
        <f t="shared" si="6"/>
        <v>Trafico vehicular</v>
      </c>
      <c r="V21" s="66" t="str">
        <f t="shared" si="9"/>
        <v>Exposición a Gases Toxicos</v>
      </c>
      <c r="Y21" s="70"/>
      <c r="Z21" s="66" t="str">
        <f t="shared" si="8"/>
        <v>Levantamiento y transporte inadecuado de carga.</v>
      </c>
      <c r="AB21" s="66" t="str">
        <f t="shared" si="4"/>
        <v>Trabajos  sin sistema anti caída</v>
      </c>
    </row>
    <row r="22" spans="1:28" ht="15" customHeight="1">
      <c r="A22" s="151"/>
      <c r="B22" s="494"/>
      <c r="C22" s="154" t="s">
        <v>894</v>
      </c>
      <c r="D22" s="153" t="s">
        <v>888</v>
      </c>
      <c r="E22" s="153" t="s">
        <v>881</v>
      </c>
      <c r="L22" s="65" t="s">
        <v>729</v>
      </c>
      <c r="M22" s="78"/>
      <c r="N22" s="65" t="s">
        <v>729</v>
      </c>
      <c r="R22" s="66" t="str">
        <f t="shared" si="6"/>
        <v>Vias con superfificie resbalosa (hielo)</v>
      </c>
      <c r="V22" s="66" t="str">
        <f t="shared" si="9"/>
        <v>Exposición a ambientes con deficiencia de oxigeno</v>
      </c>
      <c r="X22" s="213" t="s">
        <v>438</v>
      </c>
      <c r="Z22" s="66" t="str">
        <f t="shared" si="8"/>
        <v>Levantamiento y transporte manual de carga</v>
      </c>
      <c r="AB22" s="66" t="str">
        <f t="shared" si="4"/>
        <v xml:space="preserve">Trabajos  con sistema anti caída en mal estado </v>
      </c>
    </row>
    <row r="23" spans="1:28" ht="27.75" customHeight="1">
      <c r="A23" s="151"/>
      <c r="B23" s="494"/>
      <c r="C23" s="154" t="s">
        <v>596</v>
      </c>
      <c r="D23" s="153" t="s">
        <v>895</v>
      </c>
      <c r="E23" s="153" t="s">
        <v>881</v>
      </c>
      <c r="L23" s="65" t="s">
        <v>725</v>
      </c>
      <c r="M23" s="78"/>
      <c r="N23" s="65" t="s">
        <v>725</v>
      </c>
      <c r="P23" s="218" t="s">
        <v>430</v>
      </c>
      <c r="R23" s="66" t="str">
        <f t="shared" si="6"/>
        <v>Condiciones climáticas adveras (neblina, nieve, lluvia)</v>
      </c>
      <c r="T23" s="213" t="s">
        <v>427</v>
      </c>
      <c r="V23" s="66" t="str">
        <f t="shared" si="9"/>
        <v>Fuga de sustancias corrosivas</v>
      </c>
      <c r="X23" s="73" t="str">
        <f>+C168</f>
        <v xml:space="preserve">Manipulación de fluidos corporales </v>
      </c>
      <c r="Z23" s="66" t="str">
        <f t="shared" si="8"/>
        <v>Postura inadecuado durante el traslado de carga</v>
      </c>
      <c r="AB23" s="66" t="str">
        <f t="shared" si="4"/>
        <v>Trabajos en Raise Boring sin sistema anti caída</v>
      </c>
    </row>
    <row r="24" spans="1:28" ht="17.25" customHeight="1">
      <c r="A24" s="151"/>
      <c r="B24" s="494"/>
      <c r="C24" s="154" t="s">
        <v>597</v>
      </c>
      <c r="D24" s="153" t="s">
        <v>895</v>
      </c>
      <c r="E24" s="153" t="s">
        <v>881</v>
      </c>
      <c r="L24" s="65" t="s">
        <v>707</v>
      </c>
      <c r="M24" s="78"/>
      <c r="N24" s="65" t="s">
        <v>707</v>
      </c>
      <c r="P24" s="76" t="str">
        <f t="shared" ref="P24:P34" si="10">+C129</f>
        <v>Reacciones químicas que producen energía continua</v>
      </c>
      <c r="S24" s="68"/>
      <c r="T24" s="66" t="str">
        <f t="shared" ref="T24:T29" si="11">+C99</f>
        <v>Exposición de partes del cuerpo a elementos móviles</v>
      </c>
      <c r="V24" s="66" t="str">
        <f t="shared" si="9"/>
        <v>Mezcla de sustancias incompatibles)</v>
      </c>
      <c r="X24" s="73" t="str">
        <f>+C169</f>
        <v xml:space="preserve">Traslado de fluidos corporales </v>
      </c>
      <c r="AB24" s="66" t="str">
        <f t="shared" si="4"/>
        <v xml:space="preserve">Trabajos en Raise Boring con sistema anti caída en mal estado </v>
      </c>
    </row>
    <row r="25" spans="1:28" ht="24" customHeight="1">
      <c r="A25" s="151"/>
      <c r="B25" s="494"/>
      <c r="C25" s="154" t="s">
        <v>896</v>
      </c>
      <c r="D25" s="153" t="s">
        <v>895</v>
      </c>
      <c r="E25" s="153" t="s">
        <v>881</v>
      </c>
      <c r="L25" s="65" t="s">
        <v>897</v>
      </c>
      <c r="M25" s="78"/>
      <c r="N25" s="65" t="s">
        <v>897</v>
      </c>
      <c r="P25" s="76" t="str">
        <f t="shared" si="10"/>
        <v xml:space="preserve">Cables eléctricos expuestos </v>
      </c>
      <c r="Q25" s="70"/>
      <c r="T25" s="66" t="str">
        <f t="shared" si="11"/>
        <v>Mala ubicación de equipos o maquinarias.</v>
      </c>
      <c r="V25" s="66" t="str">
        <f t="shared" si="9"/>
        <v>Explosión de contenedores de sustancias prezurisadas</v>
      </c>
      <c r="X25" s="73" t="str">
        <f>+C170</f>
        <v xml:space="preserve">Disposición de fluidos corporales </v>
      </c>
      <c r="AB25" s="66" t="str">
        <f t="shared" si="4"/>
        <v>Trabajos en Inclinados sin sistema anti caída</v>
      </c>
    </row>
    <row r="26" spans="1:28" ht="15" customHeight="1">
      <c r="A26" s="151"/>
      <c r="B26" s="494"/>
      <c r="C26" s="154" t="s">
        <v>898</v>
      </c>
      <c r="D26" s="153" t="s">
        <v>888</v>
      </c>
      <c r="E26" s="153" t="s">
        <v>881</v>
      </c>
      <c r="L26" s="64" t="s">
        <v>697</v>
      </c>
      <c r="M26" s="78"/>
      <c r="N26" s="64" t="s">
        <v>697</v>
      </c>
      <c r="P26" s="76" t="str">
        <f t="shared" si="10"/>
        <v>Manipulación de líneas y/equipos eléctricos</v>
      </c>
      <c r="Q26" s="70"/>
      <c r="T26" s="66" t="str">
        <f t="shared" si="11"/>
        <v>Herramientas y maquinas en mal estado</v>
      </c>
      <c r="V26" s="66" t="str">
        <f t="shared" si="9"/>
        <v>Fuga de líquidos inflamables</v>
      </c>
      <c r="W26" s="157"/>
      <c r="AB26" s="66" t="str">
        <f t="shared" si="4"/>
        <v xml:space="preserve">Trabajos en Inclinados con sistema anti caída en malas condiciones </v>
      </c>
    </row>
    <row r="27" spans="1:28" ht="15" customHeight="1">
      <c r="A27" s="151"/>
      <c r="B27" s="494"/>
      <c r="C27" s="154" t="s">
        <v>600</v>
      </c>
      <c r="D27" s="153" t="s">
        <v>888</v>
      </c>
      <c r="E27" s="153" t="s">
        <v>881</v>
      </c>
      <c r="L27" s="65" t="s">
        <v>441</v>
      </c>
      <c r="M27" s="78"/>
      <c r="N27" s="65" t="s">
        <v>441</v>
      </c>
      <c r="P27" s="76" t="str">
        <f t="shared" si="10"/>
        <v>Equipos e instalaciones eléctricas energizadas.</v>
      </c>
      <c r="Q27" s="70"/>
      <c r="T27" s="66" t="str">
        <f t="shared" si="11"/>
        <v xml:space="preserve">Falta o diseño inadecuado de guardas </v>
      </c>
      <c r="V27" s="66" t="str">
        <f t="shared" si="9"/>
        <v>Manipulación de sustancias quimicas (aditivo, pintura, otros)</v>
      </c>
      <c r="W27" s="157"/>
      <c r="AB27" s="66" t="str">
        <f t="shared" si="4"/>
        <v>Trabajos en Piques sin sistema anti caída</v>
      </c>
    </row>
    <row r="28" spans="1:28" ht="15" customHeight="1">
      <c r="A28" s="151"/>
      <c r="B28" s="494"/>
      <c r="C28" s="154" t="s">
        <v>601</v>
      </c>
      <c r="D28" s="153" t="s">
        <v>888</v>
      </c>
      <c r="E28" s="153" t="s">
        <v>881</v>
      </c>
      <c r="L28" s="219" t="s">
        <v>752</v>
      </c>
      <c r="M28" s="78"/>
      <c r="N28" s="219" t="s">
        <v>752</v>
      </c>
      <c r="P28" s="76" t="str">
        <f t="shared" si="10"/>
        <v>Manipulación de instalaciones eléctricas energizadas.</v>
      </c>
      <c r="T28" s="66" t="str">
        <f t="shared" si="11"/>
        <v>Partes rotatorios móviles sin guarda</v>
      </c>
      <c r="U28" s="77"/>
      <c r="V28" s="66" t="str">
        <f t="shared" si="9"/>
        <v>Manipulacion de aceites / grasas sin EPPs</v>
      </c>
      <c r="W28" s="157"/>
      <c r="X28" s="213" t="s">
        <v>445</v>
      </c>
      <c r="Z28" s="213" t="s">
        <v>447</v>
      </c>
      <c r="AB28" s="66" t="str">
        <f t="shared" si="4"/>
        <v xml:space="preserve">Trabajos en Piques con sistema anti caída en malas condiciones </v>
      </c>
    </row>
    <row r="29" spans="1:28" ht="15" customHeight="1">
      <c r="A29" s="151"/>
      <c r="B29" s="494"/>
      <c r="C29" s="154" t="s">
        <v>602</v>
      </c>
      <c r="D29" s="153" t="s">
        <v>888</v>
      </c>
      <c r="E29" s="153" t="s">
        <v>881</v>
      </c>
      <c r="L29" s="219" t="s">
        <v>692</v>
      </c>
      <c r="M29" s="78"/>
      <c r="N29" s="219" t="s">
        <v>692</v>
      </c>
      <c r="P29" s="76" t="str">
        <f t="shared" si="10"/>
        <v>Manipulación de tableros eléctricos energizados</v>
      </c>
      <c r="T29" s="66" t="str">
        <f t="shared" si="11"/>
        <v>Diseño inadecuado de maquinarias y herramientas.</v>
      </c>
      <c r="U29" s="77"/>
      <c r="V29" s="66" t="str">
        <f t="shared" si="9"/>
        <v>Manipulacion  de pulpas ácidas sin EPPs</v>
      </c>
      <c r="W29" s="158"/>
      <c r="X29" s="75" t="str">
        <f>+C210</f>
        <v xml:space="preserve">Caída de huaycos en instalaciones </v>
      </c>
      <c r="Z29" s="73" t="str">
        <f>+C213</f>
        <v xml:space="preserve">Trabajos en la intemperie </v>
      </c>
      <c r="AB29" s="66" t="str">
        <f t="shared" si="4"/>
        <v>Trabajos en Taludes sin sistema anti caída</v>
      </c>
    </row>
    <row r="30" spans="1:28" ht="15" customHeight="1">
      <c r="A30" s="151"/>
      <c r="B30" s="494"/>
      <c r="C30" s="154" t="s">
        <v>899</v>
      </c>
      <c r="D30" s="153" t="s">
        <v>888</v>
      </c>
      <c r="E30" s="153" t="s">
        <v>881</v>
      </c>
      <c r="L30" s="65" t="s">
        <v>446</v>
      </c>
      <c r="M30" s="78"/>
      <c r="N30" s="65" t="s">
        <v>446</v>
      </c>
      <c r="P30" s="76" t="str">
        <f t="shared" si="10"/>
        <v>Corto circuito</v>
      </c>
      <c r="R30" s="213" t="s">
        <v>431</v>
      </c>
      <c r="V30" s="66" t="str">
        <f t="shared" si="9"/>
        <v>Soldadura sin usar proteccion respiratoria (Humos metálicos)</v>
      </c>
      <c r="W30" s="158"/>
      <c r="X30" s="75" t="str">
        <f>+C211</f>
        <v>Ruptura de presa de relavera</v>
      </c>
      <c r="Z30" s="73" t="str">
        <f>+C214</f>
        <v xml:space="preserve">Trabajos con equipos conductores </v>
      </c>
      <c r="AB30" s="66" t="str">
        <f t="shared" si="4"/>
        <v xml:space="preserve">Trabajos en Taludes con sistema anti caída en malas condiciones </v>
      </c>
    </row>
    <row r="31" spans="1:28" ht="31.2">
      <c r="A31" s="151"/>
      <c r="B31" s="494"/>
      <c r="C31" s="154" t="s">
        <v>900</v>
      </c>
      <c r="D31" s="153" t="s">
        <v>888</v>
      </c>
      <c r="E31" s="153" t="s">
        <v>881</v>
      </c>
      <c r="L31" s="65" t="s">
        <v>901</v>
      </c>
      <c r="N31" s="65" t="s">
        <v>901</v>
      </c>
      <c r="P31" s="76" t="str">
        <f t="shared" si="10"/>
        <v>Descargas atmosféricas</v>
      </c>
      <c r="Q31" s="77"/>
      <c r="R31" s="66" t="str">
        <f t="shared" ref="R31:R37" si="12">+C140</f>
        <v xml:space="preserve">Manipulación de fluidos o sustancias a altas temperaturas </v>
      </c>
      <c r="V31" s="66" t="str">
        <f t="shared" si="9"/>
        <v>Residuos sólidos peligrosos (Hospital / Laboratorios / Planta / Mantenimiento)</v>
      </c>
      <c r="W31" s="158"/>
      <c r="Z31" s="73" t="str">
        <f>+C215</f>
        <v>Equipos energizados por descarga de rayo</v>
      </c>
      <c r="AB31" s="66" t="str">
        <f t="shared" si="4"/>
        <v>Trabajos de lanzado de tubería en Raise Boring sin sistema anti caída</v>
      </c>
    </row>
    <row r="32" spans="1:28" ht="26.25" customHeight="1">
      <c r="A32" s="151"/>
      <c r="B32" s="494"/>
      <c r="C32" s="154" t="s">
        <v>902</v>
      </c>
      <c r="D32" s="153" t="s">
        <v>888</v>
      </c>
      <c r="E32" s="153" t="s">
        <v>881</v>
      </c>
      <c r="L32" s="65" t="s">
        <v>903</v>
      </c>
      <c r="N32" s="65" t="s">
        <v>903</v>
      </c>
      <c r="P32" s="76" t="str">
        <f t="shared" si="10"/>
        <v>Equipos o instalaciones no bloqueadas</v>
      </c>
      <c r="Q32" s="77"/>
      <c r="R32" s="66" t="str">
        <f t="shared" si="12"/>
        <v>Manipulación de fluidos o sustancias a bajas temperaturas</v>
      </c>
      <c r="V32" s="66" t="str">
        <f t="shared" si="9"/>
        <v>Manipulacion de concentrado de mineral sin EPPs</v>
      </c>
      <c r="W32" s="157"/>
      <c r="Z32" s="73"/>
      <c r="AB32" s="66" t="str">
        <f t="shared" si="4"/>
        <v xml:space="preserve">Trabajos de lanzado de tubería en Raise Boring con sistema anti caída en mal estado </v>
      </c>
    </row>
    <row r="33" spans="1:28" ht="15" customHeight="1">
      <c r="A33" s="151"/>
      <c r="B33" s="494"/>
      <c r="C33" s="154" t="s">
        <v>904</v>
      </c>
      <c r="D33" s="153" t="s">
        <v>888</v>
      </c>
      <c r="E33" s="153" t="s">
        <v>881</v>
      </c>
      <c r="L33" s="65" t="s">
        <v>614</v>
      </c>
      <c r="N33" s="65" t="s">
        <v>614</v>
      </c>
      <c r="P33" s="76" t="str">
        <f t="shared" si="10"/>
        <v>Inducción electromagnética</v>
      </c>
      <c r="Q33" s="77"/>
      <c r="R33" s="66" t="str">
        <f t="shared" si="12"/>
        <v>Altas temperaturas del ambiente</v>
      </c>
      <c r="S33" s="77"/>
      <c r="T33" s="213" t="s">
        <v>432</v>
      </c>
      <c r="V33" s="66" t="str">
        <f t="shared" si="9"/>
        <v>Manipulacion de copelas sin EPPs (Partículas de Plomo)</v>
      </c>
      <c r="Y33" s="157"/>
      <c r="Z33" s="83"/>
      <c r="AB33" s="66" t="str">
        <f t="shared" si="4"/>
        <v>Trabajos de encofrado y desencofrado a alturas mayores de 1.80m</v>
      </c>
    </row>
    <row r="34" spans="1:28" ht="24" customHeight="1">
      <c r="A34" s="151"/>
      <c r="B34" s="494"/>
      <c r="C34" s="154" t="s">
        <v>905</v>
      </c>
      <c r="D34" s="153" t="s">
        <v>888</v>
      </c>
      <c r="E34" s="153" t="s">
        <v>881</v>
      </c>
      <c r="P34" s="76" t="str">
        <f t="shared" si="10"/>
        <v>Manipulación de elementos cargados electrostáticamente</v>
      </c>
      <c r="Q34" s="77"/>
      <c r="R34" s="66" t="str">
        <f t="shared" si="12"/>
        <v>Bajas temperaturas del ambiente</v>
      </c>
      <c r="S34" s="77"/>
      <c r="T34" s="66" t="str">
        <f>+C147</f>
        <v>Trabajos a la intemperie</v>
      </c>
      <c r="V34" s="66" t="str">
        <f t="shared" si="9"/>
        <v>Rotura de contenedor de sustancias inflamables</v>
      </c>
      <c r="Y34" s="157"/>
      <c r="Z34" s="83"/>
      <c r="AB34" s="66" t="str">
        <f t="shared" si="4"/>
        <v>Trabajos de habilitación y armado de aceros a alturas mayores de 1.80m</v>
      </c>
    </row>
    <row r="35" spans="1:28" ht="15" customHeight="1">
      <c r="A35" s="151"/>
      <c r="B35" s="494"/>
      <c r="C35" s="154" t="s">
        <v>906</v>
      </c>
      <c r="D35" s="153" t="s">
        <v>888</v>
      </c>
      <c r="E35" s="153" t="s">
        <v>881</v>
      </c>
      <c r="Q35" s="77"/>
      <c r="R35" s="66" t="str">
        <f t="shared" si="12"/>
        <v>Contacto con vapores a altas temperaturas</v>
      </c>
      <c r="S35" s="77"/>
      <c r="T35" s="66" t="str">
        <f>+C148</f>
        <v>Trabajos con fuentes de generación de radiación UV</v>
      </c>
      <c r="X35" s="220" t="s">
        <v>500</v>
      </c>
      <c r="Y35" s="157"/>
      <c r="Z35" s="221" t="s">
        <v>429</v>
      </c>
      <c r="AB35" s="66" t="str">
        <f t="shared" si="4"/>
        <v>Trabajos de desmontaje de techos, cielo raso y tejas andina</v>
      </c>
    </row>
    <row r="36" spans="1:28" ht="21" customHeight="1">
      <c r="A36" s="151"/>
      <c r="B36" s="494"/>
      <c r="C36" s="154" t="s">
        <v>907</v>
      </c>
      <c r="D36" s="153" t="s">
        <v>888</v>
      </c>
      <c r="E36" s="153" t="s">
        <v>881</v>
      </c>
      <c r="P36" s="218" t="s">
        <v>440</v>
      </c>
      <c r="R36" s="66" t="str">
        <f t="shared" si="12"/>
        <v>Contacto con fuego</v>
      </c>
      <c r="S36" s="77"/>
      <c r="X36" s="156" t="str">
        <f t="shared" ref="X36:X43" si="13">C49</f>
        <v>Exposición a la linea de fuego</v>
      </c>
      <c r="Y36" s="157"/>
      <c r="Z36" s="159" t="str">
        <f>+C124</f>
        <v>Iniciación de accesorios de voladura por fuego</v>
      </c>
      <c r="AB36" s="66" t="str">
        <f t="shared" si="4"/>
        <v>Trabajos  sin sistema anti caída</v>
      </c>
    </row>
    <row r="37" spans="1:28" ht="15" customHeight="1">
      <c r="A37" s="151"/>
      <c r="B37" s="494"/>
      <c r="C37" s="154" t="s">
        <v>908</v>
      </c>
      <c r="D37" s="153" t="s">
        <v>888</v>
      </c>
      <c r="E37" s="153" t="s">
        <v>881</v>
      </c>
      <c r="P37" s="71" t="str">
        <f>+C180</f>
        <v>Conducción de vehículos y/o equipos prolongado</v>
      </c>
      <c r="R37" s="66" t="str">
        <f t="shared" si="12"/>
        <v>Manipulación de objetos calientes</v>
      </c>
      <c r="S37" s="77"/>
      <c r="X37" s="156" t="str">
        <f t="shared" si="13"/>
        <v>Carga por encima de la capacidad del equipo.</v>
      </c>
      <c r="Z37" s="159" t="str">
        <f>+C125</f>
        <v>Iniciación de accesorios de voladura por golpe</v>
      </c>
      <c r="AB37" s="66" t="str">
        <f t="shared" si="4"/>
        <v xml:space="preserve">Trabajos  con sistema anti caída en mal estado </v>
      </c>
    </row>
    <row r="38" spans="1:28" ht="22.5" customHeight="1">
      <c r="A38" s="151"/>
      <c r="B38" s="494"/>
      <c r="C38" s="154" t="s">
        <v>909</v>
      </c>
      <c r="D38" s="153" t="s">
        <v>888</v>
      </c>
      <c r="E38" s="153" t="s">
        <v>881</v>
      </c>
      <c r="P38" s="71" t="str">
        <f>+C181</f>
        <v>Trabajos de digitación prolongada</v>
      </c>
      <c r="R38" s="78"/>
      <c r="T38" s="213" t="s">
        <v>443</v>
      </c>
      <c r="V38" s="213" t="s">
        <v>433</v>
      </c>
      <c r="X38" s="156" t="str">
        <f t="shared" si="13"/>
        <v>Carga por encima de la capacidad de los elementos de izaje</v>
      </c>
      <c r="Z38" s="159" t="str">
        <f>+C126</f>
        <v>Iniciación de accesorios de voladura por electricidad estática</v>
      </c>
      <c r="AB38" s="66"/>
    </row>
    <row r="39" spans="1:28" ht="15" customHeight="1">
      <c r="A39" s="151"/>
      <c r="B39" s="494"/>
      <c r="C39" s="154" t="s">
        <v>910</v>
      </c>
      <c r="D39" s="153" t="s">
        <v>888</v>
      </c>
      <c r="E39" s="153" t="s">
        <v>881</v>
      </c>
      <c r="P39" s="71" t="str">
        <f>+C182</f>
        <v>Manipulación de herramientas manuales.</v>
      </c>
      <c r="T39" s="66" t="str">
        <f t="shared" ref="T39:T44" si="14">+C199</f>
        <v>Llamadas telefónicas extralaborales con contenido sexual no consentido</v>
      </c>
      <c r="V39" s="76" t="str">
        <f>+C149</f>
        <v>Exposicion de mujeres embarazadas</v>
      </c>
      <c r="X39" s="156" t="str">
        <f t="shared" si="13"/>
        <v>Elementos de izaje no inspeccionado y certificado</v>
      </c>
      <c r="Z39" s="159" t="str">
        <f>+C127</f>
        <v>Iniciación de accesorios de voladura por simpatía</v>
      </c>
      <c r="AB39" s="78"/>
    </row>
    <row r="40" spans="1:28" ht="23.25" customHeight="1">
      <c r="A40" s="151"/>
      <c r="B40" s="494"/>
      <c r="C40" s="154" t="s">
        <v>911</v>
      </c>
      <c r="D40" s="153" t="s">
        <v>888</v>
      </c>
      <c r="E40" s="153" t="s">
        <v>881</v>
      </c>
      <c r="P40" s="71" t="str">
        <f>+C183</f>
        <v>Actividades manuales prolongadas.</v>
      </c>
      <c r="R40" s="213" t="s">
        <v>442</v>
      </c>
      <c r="T40" s="66" t="str">
        <f t="shared" si="14"/>
        <v>Mensajes de texto extralaborales con contenido sexual.</v>
      </c>
      <c r="V40" s="76" t="str">
        <f>+C150</f>
        <v>Exposición a Fuentes Radioactivas / ionizantes</v>
      </c>
      <c r="X40" s="156" t="str">
        <f t="shared" si="13"/>
        <v>Grúa no certificada</v>
      </c>
      <c r="Z40" s="159" t="str">
        <f>+C128</f>
        <v>Iniciación de explosivos por explosión de accesorio de voladura</v>
      </c>
      <c r="AB40" s="78"/>
    </row>
    <row r="41" spans="1:28" ht="32.25" customHeight="1">
      <c r="A41" s="151"/>
      <c r="B41" s="494"/>
      <c r="C41" s="154" t="s">
        <v>912</v>
      </c>
      <c r="D41" s="153" t="s">
        <v>888</v>
      </c>
      <c r="E41" s="153" t="s">
        <v>881</v>
      </c>
      <c r="R41" s="66" t="str">
        <f t="shared" ref="R41:R47" si="15">+C192</f>
        <v>Agresión verbal</v>
      </c>
      <c r="T41" s="66" t="str">
        <f t="shared" si="14"/>
        <v>Piropos sexistas</v>
      </c>
      <c r="X41" s="156" t="str">
        <f t="shared" si="13"/>
        <v>Equipo no inspeccionado</v>
      </c>
    </row>
    <row r="42" spans="1:28" ht="32.25" customHeight="1">
      <c r="A42" s="151"/>
      <c r="B42" s="494"/>
      <c r="C42" s="154" t="s">
        <v>913</v>
      </c>
      <c r="D42" s="160" t="s">
        <v>888</v>
      </c>
      <c r="E42" s="160" t="s">
        <v>881</v>
      </c>
      <c r="P42" s="222" t="s">
        <v>914</v>
      </c>
      <c r="R42" s="66" t="str">
        <f t="shared" si="15"/>
        <v>Sobrecarga de trabajo</v>
      </c>
      <c r="T42" s="66" t="str">
        <f t="shared" si="14"/>
        <v>Gestos sexuales</v>
      </c>
      <c r="V42" s="213" t="s">
        <v>444</v>
      </c>
      <c r="X42" s="156" t="str">
        <f t="shared" si="13"/>
        <v>No se cuenta con diagrama de cuerpo libre de carga</v>
      </c>
    </row>
    <row r="43" spans="1:28" ht="29.25" customHeight="1">
      <c r="A43" s="151"/>
      <c r="B43" s="494"/>
      <c r="C43" s="154" t="s">
        <v>915</v>
      </c>
      <c r="D43" s="160" t="s">
        <v>888</v>
      </c>
      <c r="E43" s="160" t="s">
        <v>881</v>
      </c>
      <c r="P43" s="26" t="str">
        <f>+C221</f>
        <v>Contagio de Sars-Cov-2</v>
      </c>
      <c r="R43" s="66" t="str">
        <f t="shared" si="15"/>
        <v>Amenazas</v>
      </c>
      <c r="T43" s="66" t="str">
        <f t="shared" si="14"/>
        <v>Tocamientos indebidos</v>
      </c>
      <c r="V43" s="73" t="str">
        <f>+C205</f>
        <v xml:space="preserve">Lluvias torrenciales prolongadas </v>
      </c>
      <c r="X43" s="156" t="str">
        <f t="shared" si="13"/>
        <v>Operador y rigger no certificado</v>
      </c>
      <c r="AB43" s="213" t="s">
        <v>446</v>
      </c>
    </row>
    <row r="44" spans="1:28" ht="31.2">
      <c r="A44" s="151"/>
      <c r="B44" s="494"/>
      <c r="C44" s="161" t="s">
        <v>619</v>
      </c>
      <c r="D44" s="162" t="s">
        <v>888</v>
      </c>
      <c r="E44" s="162" t="s">
        <v>881</v>
      </c>
      <c r="R44" s="66" t="str">
        <f t="shared" si="15"/>
        <v>Asignar actividades fuera de la función sin orden</v>
      </c>
      <c r="T44" s="66" t="str">
        <f t="shared" si="14"/>
        <v>Chantaje sexual</v>
      </c>
      <c r="V44" s="73" t="str">
        <f>+C206</f>
        <v>Sobrecarga de fuentes de agua</v>
      </c>
      <c r="AB44" s="75" t="str">
        <f>+C212</f>
        <v>Movimiento telúrico mayor a 4.5 grados de magnitud (Richter)</v>
      </c>
    </row>
    <row r="45" spans="1:28" ht="26.25" customHeight="1">
      <c r="A45" s="151"/>
      <c r="B45" s="494"/>
      <c r="C45" s="161" t="s">
        <v>916</v>
      </c>
      <c r="D45" s="153" t="s">
        <v>888</v>
      </c>
      <c r="E45" s="153" t="s">
        <v>881</v>
      </c>
      <c r="R45" s="66" t="str">
        <f t="shared" si="15"/>
        <v>Trato discriminatorio</v>
      </c>
      <c r="V45" s="73" t="str">
        <f>+C207</f>
        <v>Sobrecarga de fuentes de agua (huaycos)</v>
      </c>
    </row>
    <row r="46" spans="1:28" ht="31.5" customHeight="1">
      <c r="A46" s="151"/>
      <c r="B46" s="494"/>
      <c r="C46" s="161" t="s">
        <v>621</v>
      </c>
      <c r="D46" s="153" t="s">
        <v>888</v>
      </c>
      <c r="E46" s="153" t="s">
        <v>881</v>
      </c>
      <c r="H46" s="223"/>
      <c r="P46" s="224" t="s">
        <v>752</v>
      </c>
      <c r="R46" s="66" t="str">
        <f t="shared" si="15"/>
        <v>Agresion fisica</v>
      </c>
      <c r="V46" s="73" t="str">
        <f>+C208</f>
        <v>Fallas del sistema de bombeo</v>
      </c>
    </row>
    <row r="47" spans="1:28" ht="31.5" customHeight="1">
      <c r="A47" s="151"/>
      <c r="B47" s="494"/>
      <c r="C47" s="154" t="s">
        <v>902</v>
      </c>
      <c r="D47" s="162" t="s">
        <v>888</v>
      </c>
      <c r="E47" s="162" t="s">
        <v>881</v>
      </c>
      <c r="H47" s="223"/>
      <c r="P47" s="225" t="str">
        <f>+C222</f>
        <v>Proyeccion de particulas</v>
      </c>
      <c r="R47" s="66" t="str">
        <f t="shared" si="15"/>
        <v>Ignorar o excluir de las actividades propias de la función</v>
      </c>
      <c r="V47" s="73" t="str">
        <f>+C209</f>
        <v xml:space="preserve">Aumento de caudal de aguas subterránea </v>
      </c>
      <c r="AB47" s="226" t="s">
        <v>715</v>
      </c>
    </row>
    <row r="48" spans="1:28" ht="36" customHeight="1">
      <c r="A48" s="151"/>
      <c r="B48" s="492"/>
      <c r="C48" s="154" t="s">
        <v>904</v>
      </c>
      <c r="D48" s="162" t="s">
        <v>888</v>
      </c>
      <c r="E48" s="162" t="s">
        <v>881</v>
      </c>
      <c r="P48" s="227"/>
      <c r="AB48" s="79" t="str">
        <f>+C216</f>
        <v>Manipulacion de elementos punzocortantes</v>
      </c>
    </row>
    <row r="49" spans="1:28" ht="36" customHeight="1">
      <c r="A49" s="151"/>
      <c r="B49" s="491" t="s">
        <v>500</v>
      </c>
      <c r="C49" s="154" t="s">
        <v>755</v>
      </c>
      <c r="D49" s="162" t="s">
        <v>917</v>
      </c>
      <c r="E49" s="162" t="s">
        <v>881</v>
      </c>
      <c r="AB49" s="79" t="str">
        <f>+C217</f>
        <v>Mallas de sostenimiento sobresalidas</v>
      </c>
    </row>
    <row r="50" spans="1:28" ht="36" customHeight="1">
      <c r="A50" s="151"/>
      <c r="B50" s="494"/>
      <c r="C50" s="154" t="s">
        <v>918</v>
      </c>
      <c r="D50" s="162" t="s">
        <v>919</v>
      </c>
      <c r="E50" s="162" t="s">
        <v>881</v>
      </c>
      <c r="P50" s="224" t="s">
        <v>614</v>
      </c>
      <c r="AB50" s="79" t="str">
        <f>+C218</f>
        <v>Pernos de sostenimiento sobresalidas</v>
      </c>
    </row>
    <row r="51" spans="1:28" ht="36" customHeight="1">
      <c r="A51" s="151"/>
      <c r="B51" s="494"/>
      <c r="C51" s="154" t="s">
        <v>920</v>
      </c>
      <c r="D51" s="162" t="s">
        <v>919</v>
      </c>
      <c r="E51" s="162" t="s">
        <v>881</v>
      </c>
      <c r="P51" s="225" t="str">
        <f>+C223</f>
        <v>Exposicion a delincuencia y manifestaciones sindicales</v>
      </c>
      <c r="AB51" s="79" t="str">
        <f>+C219</f>
        <v>Uso de herramientas punzocortantes hechizas</v>
      </c>
    </row>
    <row r="52" spans="1:28" ht="36" customHeight="1">
      <c r="A52" s="151"/>
      <c r="B52" s="494"/>
      <c r="C52" s="154" t="s">
        <v>921</v>
      </c>
      <c r="D52" s="162" t="s">
        <v>919</v>
      </c>
      <c r="E52" s="162" t="s">
        <v>881</v>
      </c>
      <c r="P52" s="225" t="str">
        <f>+C224</f>
        <v>Trabajadoras en periodo de gestación</v>
      </c>
      <c r="AB52" s="79" t="str">
        <f>+C220</f>
        <v>Manipulación de materiales de escritorio de oficinas</v>
      </c>
    </row>
    <row r="53" spans="1:28" ht="31.5" customHeight="1">
      <c r="A53" s="151"/>
      <c r="B53" s="494"/>
      <c r="C53" s="154" t="s">
        <v>922</v>
      </c>
      <c r="D53" s="162" t="s">
        <v>919</v>
      </c>
      <c r="E53" s="162" t="s">
        <v>881</v>
      </c>
      <c r="P53" s="225" t="str">
        <f>+C225</f>
        <v>Parada intempestiva del ascensor</v>
      </c>
    </row>
    <row r="54" spans="1:28" ht="32.25" customHeight="1">
      <c r="A54" s="151"/>
      <c r="B54" s="494"/>
      <c r="C54" s="154" t="s">
        <v>923</v>
      </c>
      <c r="D54" s="162" t="s">
        <v>919</v>
      </c>
      <c r="E54" s="162" t="s">
        <v>881</v>
      </c>
      <c r="P54" s="225" t="str">
        <f>+C226</f>
        <v>Amago de incendio por corto circuito</v>
      </c>
    </row>
    <row r="55" spans="1:28" ht="28.5" customHeight="1">
      <c r="A55" s="151"/>
      <c r="B55" s="494"/>
      <c r="C55" s="154" t="s">
        <v>924</v>
      </c>
      <c r="D55" s="162" t="s">
        <v>919</v>
      </c>
      <c r="E55" s="162" t="s">
        <v>881</v>
      </c>
      <c r="P55" s="228"/>
    </row>
    <row r="56" spans="1:28" ht="15" customHeight="1">
      <c r="A56" s="151"/>
      <c r="B56" s="492"/>
      <c r="C56" s="154" t="s">
        <v>925</v>
      </c>
      <c r="D56" s="162" t="s">
        <v>919</v>
      </c>
      <c r="E56" s="162" t="s">
        <v>881</v>
      </c>
      <c r="P56" s="225"/>
    </row>
    <row r="57" spans="1:28" ht="15" customHeight="1">
      <c r="A57" s="151"/>
      <c r="B57" s="491" t="s">
        <v>423</v>
      </c>
      <c r="C57" s="154" t="s">
        <v>451</v>
      </c>
      <c r="D57" s="153" t="s">
        <v>926</v>
      </c>
      <c r="E57" s="153" t="s">
        <v>881</v>
      </c>
    </row>
    <row r="58" spans="1:28" ht="15" customHeight="1">
      <c r="A58" s="151"/>
      <c r="B58" s="494"/>
      <c r="C58" s="154" t="s">
        <v>478</v>
      </c>
      <c r="D58" s="153" t="s">
        <v>926</v>
      </c>
      <c r="E58" s="153" t="s">
        <v>881</v>
      </c>
    </row>
    <row r="59" spans="1:28" ht="15" customHeight="1">
      <c r="A59" s="151"/>
      <c r="B59" s="494"/>
      <c r="C59" s="154" t="s">
        <v>503</v>
      </c>
      <c r="D59" s="153" t="s">
        <v>926</v>
      </c>
      <c r="E59" s="153" t="s">
        <v>881</v>
      </c>
    </row>
    <row r="60" spans="1:28" ht="15" customHeight="1">
      <c r="A60" s="151"/>
      <c r="B60" s="494"/>
      <c r="C60" s="154" t="s">
        <v>526</v>
      </c>
      <c r="D60" s="153" t="s">
        <v>926</v>
      </c>
      <c r="E60" s="153" t="s">
        <v>881</v>
      </c>
    </row>
    <row r="61" spans="1:28" ht="15" customHeight="1">
      <c r="A61" s="151"/>
      <c r="B61" s="494"/>
      <c r="C61" s="154" t="s">
        <v>544</v>
      </c>
      <c r="D61" s="153" t="s">
        <v>926</v>
      </c>
      <c r="E61" s="153" t="s">
        <v>881</v>
      </c>
    </row>
    <row r="62" spans="1:28" ht="15" customHeight="1">
      <c r="A62" s="151"/>
      <c r="B62" s="494"/>
      <c r="C62" s="154" t="s">
        <v>558</v>
      </c>
      <c r="D62" s="153" t="s">
        <v>926</v>
      </c>
      <c r="E62" s="153" t="s">
        <v>881</v>
      </c>
    </row>
    <row r="63" spans="1:28" ht="15" customHeight="1">
      <c r="A63" s="151"/>
      <c r="B63" s="494"/>
      <c r="C63" s="154" t="s">
        <v>570</v>
      </c>
      <c r="D63" s="153" t="s">
        <v>926</v>
      </c>
      <c r="E63" s="153" t="s">
        <v>881</v>
      </c>
    </row>
    <row r="64" spans="1:28" ht="15" customHeight="1">
      <c r="A64" s="151"/>
      <c r="B64" s="494"/>
      <c r="C64" s="154" t="s">
        <v>579</v>
      </c>
      <c r="D64" s="153" t="s">
        <v>926</v>
      </c>
      <c r="E64" s="153" t="s">
        <v>881</v>
      </c>
    </row>
    <row r="65" spans="1:5" ht="15" customHeight="1">
      <c r="A65" s="151"/>
      <c r="B65" s="494"/>
      <c r="C65" s="154" t="s">
        <v>586</v>
      </c>
      <c r="D65" s="153" t="s">
        <v>926</v>
      </c>
      <c r="E65" s="153" t="s">
        <v>881</v>
      </c>
    </row>
    <row r="66" spans="1:5" ht="15" customHeight="1">
      <c r="A66" s="151"/>
      <c r="B66" s="494"/>
      <c r="C66" s="154" t="s">
        <v>591</v>
      </c>
      <c r="D66" s="153" t="s">
        <v>926</v>
      </c>
      <c r="E66" s="153" t="s">
        <v>881</v>
      </c>
    </row>
    <row r="67" spans="1:5" ht="40.5" customHeight="1">
      <c r="A67" s="151"/>
      <c r="B67" s="494"/>
      <c r="C67" s="229" t="s">
        <v>927</v>
      </c>
      <c r="D67" s="217" t="s">
        <v>926</v>
      </c>
      <c r="E67" s="217" t="s">
        <v>881</v>
      </c>
    </row>
    <row r="68" spans="1:5" ht="40.5" customHeight="1">
      <c r="A68" s="151"/>
      <c r="B68" s="494"/>
      <c r="C68" s="229" t="s">
        <v>928</v>
      </c>
      <c r="D68" s="217" t="s">
        <v>926</v>
      </c>
      <c r="E68" s="217" t="s">
        <v>881</v>
      </c>
    </row>
    <row r="69" spans="1:5" ht="15" customHeight="1">
      <c r="A69" s="151"/>
      <c r="B69" s="494"/>
      <c r="C69" s="154" t="s">
        <v>929</v>
      </c>
      <c r="D69" s="153" t="s">
        <v>926</v>
      </c>
      <c r="E69" s="153" t="s">
        <v>881</v>
      </c>
    </row>
    <row r="70" spans="1:5" ht="15" customHeight="1">
      <c r="A70" s="151"/>
      <c r="B70" s="493" t="s">
        <v>424</v>
      </c>
      <c r="C70" s="154" t="s">
        <v>452</v>
      </c>
      <c r="D70" s="153" t="s">
        <v>930</v>
      </c>
      <c r="E70" s="153" t="s">
        <v>881</v>
      </c>
    </row>
    <row r="71" spans="1:5" ht="15" customHeight="1">
      <c r="A71" s="151"/>
      <c r="B71" s="493"/>
      <c r="C71" s="154" t="s">
        <v>479</v>
      </c>
      <c r="D71" s="153" t="s">
        <v>930</v>
      </c>
      <c r="E71" s="153" t="s">
        <v>881</v>
      </c>
    </row>
    <row r="72" spans="1:5" ht="15" customHeight="1">
      <c r="A72" s="151"/>
      <c r="B72" s="493"/>
      <c r="C72" s="154" t="s">
        <v>931</v>
      </c>
      <c r="D72" s="153" t="s">
        <v>930</v>
      </c>
      <c r="E72" s="153" t="s">
        <v>881</v>
      </c>
    </row>
    <row r="73" spans="1:5" ht="15" customHeight="1">
      <c r="A73" s="151"/>
      <c r="B73" s="493"/>
      <c r="C73" s="154" t="s">
        <v>527</v>
      </c>
      <c r="D73" s="153" t="s">
        <v>930</v>
      </c>
      <c r="E73" s="153" t="s">
        <v>881</v>
      </c>
    </row>
    <row r="74" spans="1:5" ht="15" customHeight="1">
      <c r="A74" s="151"/>
      <c r="B74" s="493"/>
      <c r="C74" s="154" t="s">
        <v>545</v>
      </c>
      <c r="D74" s="153" t="s">
        <v>930</v>
      </c>
      <c r="E74" s="153" t="s">
        <v>881</v>
      </c>
    </row>
    <row r="75" spans="1:5" ht="15" customHeight="1">
      <c r="A75" s="151"/>
      <c r="B75" s="493"/>
      <c r="C75" s="154" t="s">
        <v>932</v>
      </c>
      <c r="D75" s="153" t="s">
        <v>930</v>
      </c>
      <c r="E75" s="153" t="s">
        <v>881</v>
      </c>
    </row>
    <row r="76" spans="1:5" ht="15" customHeight="1">
      <c r="A76" s="151"/>
      <c r="B76" s="493"/>
      <c r="C76" s="154" t="s">
        <v>571</v>
      </c>
      <c r="D76" s="153" t="s">
        <v>930</v>
      </c>
      <c r="E76" s="153" t="s">
        <v>881</v>
      </c>
    </row>
    <row r="77" spans="1:5" ht="15.75" customHeight="1">
      <c r="A77" s="151"/>
      <c r="B77" s="493"/>
      <c r="C77" s="154" t="s">
        <v>580</v>
      </c>
      <c r="D77" s="153" t="s">
        <v>933</v>
      </c>
      <c r="E77" s="153" t="s">
        <v>881</v>
      </c>
    </row>
    <row r="78" spans="1:5" ht="57.75" customHeight="1">
      <c r="A78" s="151"/>
      <c r="B78" s="493"/>
      <c r="C78" s="229" t="s">
        <v>934</v>
      </c>
      <c r="D78" s="217" t="s">
        <v>930</v>
      </c>
      <c r="E78" s="217" t="s">
        <v>881</v>
      </c>
    </row>
    <row r="79" spans="1:5" ht="15" customHeight="1">
      <c r="A79" s="151"/>
      <c r="B79" s="493"/>
      <c r="C79" s="154" t="s">
        <v>935</v>
      </c>
      <c r="D79" s="153" t="s">
        <v>936</v>
      </c>
      <c r="E79" s="153" t="s">
        <v>881</v>
      </c>
    </row>
    <row r="80" spans="1:5" ht="15" customHeight="1">
      <c r="A80" s="151"/>
      <c r="B80" s="491" t="s">
        <v>425</v>
      </c>
      <c r="C80" s="154" t="s">
        <v>453</v>
      </c>
      <c r="D80" s="153" t="s">
        <v>937</v>
      </c>
      <c r="E80" s="153" t="s">
        <v>881</v>
      </c>
    </row>
    <row r="81" spans="1:5" ht="15" customHeight="1">
      <c r="A81" s="151"/>
      <c r="B81" s="494"/>
      <c r="C81" s="154" t="s">
        <v>480</v>
      </c>
      <c r="D81" s="153" t="s">
        <v>937</v>
      </c>
      <c r="E81" s="153" t="s">
        <v>881</v>
      </c>
    </row>
    <row r="82" spans="1:5" ht="23.25" customHeight="1">
      <c r="A82" s="151"/>
      <c r="B82" s="494"/>
      <c r="C82" s="154" t="s">
        <v>505</v>
      </c>
      <c r="D82" s="153" t="s">
        <v>937</v>
      </c>
      <c r="E82" s="153" t="s">
        <v>881</v>
      </c>
    </row>
    <row r="83" spans="1:5" ht="23.25" customHeight="1">
      <c r="A83" s="151"/>
      <c r="B83" s="494"/>
      <c r="C83" s="154" t="s">
        <v>528</v>
      </c>
      <c r="D83" s="153" t="s">
        <v>937</v>
      </c>
      <c r="E83" s="153" t="s">
        <v>881</v>
      </c>
    </row>
    <row r="84" spans="1:5" ht="24" customHeight="1">
      <c r="A84" s="151"/>
      <c r="B84" s="494"/>
      <c r="C84" s="154" t="s">
        <v>546</v>
      </c>
      <c r="D84" s="153" t="s">
        <v>938</v>
      </c>
      <c r="E84" s="153" t="s">
        <v>881</v>
      </c>
    </row>
    <row r="85" spans="1:5" ht="41.25" customHeight="1">
      <c r="A85" s="151"/>
      <c r="B85" s="494"/>
      <c r="C85" s="229" t="s">
        <v>939</v>
      </c>
      <c r="D85" s="217" t="s">
        <v>940</v>
      </c>
      <c r="E85" s="217" t="s">
        <v>881</v>
      </c>
    </row>
    <row r="86" spans="1:5" ht="24" customHeight="1">
      <c r="A86" s="151"/>
      <c r="B86" s="494"/>
      <c r="C86" s="154" t="s">
        <v>560</v>
      </c>
      <c r="D86" s="153" t="s">
        <v>940</v>
      </c>
      <c r="E86" s="153" t="s">
        <v>881</v>
      </c>
    </row>
    <row r="87" spans="1:5" ht="21.75" customHeight="1">
      <c r="A87" s="151"/>
      <c r="B87" s="493" t="s">
        <v>426</v>
      </c>
      <c r="C87" s="154" t="s">
        <v>941</v>
      </c>
      <c r="D87" s="153" t="s">
        <v>942</v>
      </c>
      <c r="E87" s="153" t="s">
        <v>881</v>
      </c>
    </row>
    <row r="88" spans="1:5" ht="21.75" customHeight="1">
      <c r="A88" s="151"/>
      <c r="B88" s="493"/>
      <c r="C88" s="163" t="s">
        <v>943</v>
      </c>
      <c r="D88" s="153" t="s">
        <v>942</v>
      </c>
      <c r="E88" s="164" t="s">
        <v>881</v>
      </c>
    </row>
    <row r="89" spans="1:5" ht="27" customHeight="1">
      <c r="A89" s="151"/>
      <c r="B89" s="493"/>
      <c r="C89" s="152" t="s">
        <v>944</v>
      </c>
      <c r="D89" s="153" t="s">
        <v>942</v>
      </c>
      <c r="E89" s="153" t="s">
        <v>881</v>
      </c>
    </row>
    <row r="90" spans="1:5" ht="27" customHeight="1">
      <c r="A90" s="151"/>
      <c r="B90" s="493"/>
      <c r="C90" s="152" t="s">
        <v>945</v>
      </c>
      <c r="D90" s="153" t="s">
        <v>946</v>
      </c>
      <c r="E90" s="153" t="s">
        <v>881</v>
      </c>
    </row>
    <row r="91" spans="1:5" ht="27" customHeight="1">
      <c r="A91" s="151"/>
      <c r="B91" s="493"/>
      <c r="C91" s="152" t="s">
        <v>529</v>
      </c>
      <c r="D91" s="153" t="s">
        <v>942</v>
      </c>
      <c r="E91" s="153" t="s">
        <v>881</v>
      </c>
    </row>
    <row r="92" spans="1:5" ht="30" customHeight="1">
      <c r="A92" s="151"/>
      <c r="B92" s="493"/>
      <c r="C92" s="152" t="s">
        <v>947</v>
      </c>
      <c r="D92" s="153" t="s">
        <v>942</v>
      </c>
      <c r="E92" s="153" t="s">
        <v>881</v>
      </c>
    </row>
    <row r="93" spans="1:5" ht="27" customHeight="1">
      <c r="A93" s="151"/>
      <c r="B93" s="493"/>
      <c r="C93" s="152" t="s">
        <v>948</v>
      </c>
      <c r="D93" s="153" t="s">
        <v>942</v>
      </c>
      <c r="E93" s="153" t="s">
        <v>881</v>
      </c>
    </row>
    <row r="94" spans="1:5" ht="24.75" customHeight="1">
      <c r="A94" s="151"/>
      <c r="B94" s="493"/>
      <c r="C94" s="165" t="s">
        <v>572</v>
      </c>
      <c r="D94" s="153" t="s">
        <v>949</v>
      </c>
      <c r="E94" s="153" t="s">
        <v>881</v>
      </c>
    </row>
    <row r="95" spans="1:5" ht="24.75" customHeight="1">
      <c r="A95" s="151"/>
      <c r="B95" s="493"/>
      <c r="C95" s="165" t="s">
        <v>581</v>
      </c>
      <c r="D95" s="153" t="s">
        <v>942</v>
      </c>
      <c r="E95" s="153" t="s">
        <v>881</v>
      </c>
    </row>
    <row r="96" spans="1:5" ht="24.75" customHeight="1">
      <c r="A96" s="151"/>
      <c r="B96" s="493"/>
      <c r="C96" s="230" t="s">
        <v>950</v>
      </c>
      <c r="D96" s="217" t="s">
        <v>942</v>
      </c>
      <c r="E96" s="217" t="s">
        <v>881</v>
      </c>
    </row>
    <row r="97" spans="1:5" ht="42" customHeight="1">
      <c r="A97" s="151"/>
      <c r="B97" s="493"/>
      <c r="C97" s="230" t="s">
        <v>951</v>
      </c>
      <c r="D97" s="217" t="s">
        <v>942</v>
      </c>
      <c r="E97" s="217" t="s">
        <v>881</v>
      </c>
    </row>
    <row r="98" spans="1:5" ht="24" customHeight="1">
      <c r="A98" s="151"/>
      <c r="B98" s="493"/>
      <c r="C98" s="165" t="s">
        <v>587</v>
      </c>
      <c r="D98" s="153" t="s">
        <v>952</v>
      </c>
      <c r="E98" s="153" t="s">
        <v>881</v>
      </c>
    </row>
    <row r="99" spans="1:5" ht="37.5" customHeight="1">
      <c r="A99" s="151"/>
      <c r="B99" s="491" t="s">
        <v>427</v>
      </c>
      <c r="C99" s="152" t="s">
        <v>702</v>
      </c>
      <c r="D99" s="153" t="s">
        <v>738</v>
      </c>
      <c r="E99" s="153" t="s">
        <v>953</v>
      </c>
    </row>
    <row r="100" spans="1:5" ht="32.25" customHeight="1">
      <c r="A100" s="151"/>
      <c r="B100" s="494"/>
      <c r="C100" s="152" t="s">
        <v>482</v>
      </c>
      <c r="D100" s="153" t="s">
        <v>738</v>
      </c>
      <c r="E100" s="153" t="s">
        <v>953</v>
      </c>
    </row>
    <row r="101" spans="1:5" ht="24" customHeight="1">
      <c r="A101" s="151"/>
      <c r="B101" s="494"/>
      <c r="C101" s="152" t="s">
        <v>507</v>
      </c>
      <c r="D101" s="153" t="s">
        <v>758</v>
      </c>
      <c r="E101" s="153" t="s">
        <v>953</v>
      </c>
    </row>
    <row r="102" spans="1:5" ht="28.5" customHeight="1">
      <c r="A102" s="151"/>
      <c r="B102" s="494"/>
      <c r="C102" s="152" t="s">
        <v>954</v>
      </c>
      <c r="D102" s="153" t="s">
        <v>738</v>
      </c>
      <c r="E102" s="153" t="s">
        <v>953</v>
      </c>
    </row>
    <row r="103" spans="1:5" ht="98.25" customHeight="1">
      <c r="A103" s="151"/>
      <c r="B103" s="494"/>
      <c r="C103" s="229" t="s">
        <v>737</v>
      </c>
      <c r="D103" s="217" t="s">
        <v>738</v>
      </c>
      <c r="E103" s="217" t="s">
        <v>953</v>
      </c>
    </row>
    <row r="104" spans="1:5" ht="33.75" customHeight="1">
      <c r="A104" s="151"/>
      <c r="B104" s="494"/>
      <c r="C104" s="152" t="s">
        <v>530</v>
      </c>
      <c r="D104" s="153" t="s">
        <v>758</v>
      </c>
      <c r="E104" s="153" t="s">
        <v>953</v>
      </c>
    </row>
    <row r="105" spans="1:5" ht="23.25" customHeight="1">
      <c r="A105" s="151"/>
      <c r="B105" s="491" t="s">
        <v>739</v>
      </c>
      <c r="C105" s="154" t="s">
        <v>456</v>
      </c>
      <c r="D105" s="153" t="s">
        <v>955</v>
      </c>
      <c r="E105" s="153" t="s">
        <v>956</v>
      </c>
    </row>
    <row r="106" spans="1:5" ht="21" customHeight="1">
      <c r="A106" s="151"/>
      <c r="B106" s="494"/>
      <c r="C106" s="154" t="s">
        <v>957</v>
      </c>
      <c r="D106" s="153" t="s">
        <v>955</v>
      </c>
      <c r="E106" s="153" t="s">
        <v>956</v>
      </c>
    </row>
    <row r="107" spans="1:5" ht="19.5" customHeight="1">
      <c r="A107" s="151"/>
      <c r="B107" s="494"/>
      <c r="C107" s="154" t="s">
        <v>958</v>
      </c>
      <c r="D107" s="153" t="s">
        <v>959</v>
      </c>
      <c r="E107" s="153" t="s">
        <v>956</v>
      </c>
    </row>
    <row r="108" spans="1:5" ht="19.5" customHeight="1">
      <c r="A108" s="151"/>
      <c r="B108" s="494"/>
      <c r="C108" s="154" t="s">
        <v>728</v>
      </c>
      <c r="D108" s="153" t="s">
        <v>960</v>
      </c>
      <c r="E108" s="153" t="s">
        <v>961</v>
      </c>
    </row>
    <row r="109" spans="1:5" ht="19.5" customHeight="1">
      <c r="A109" s="151"/>
      <c r="B109" s="494"/>
      <c r="C109" s="154" t="s">
        <v>722</v>
      </c>
      <c r="D109" s="162" t="s">
        <v>962</v>
      </c>
      <c r="E109" s="162" t="s">
        <v>963</v>
      </c>
    </row>
    <row r="110" spans="1:5" ht="29.25" customHeight="1">
      <c r="A110" s="151"/>
      <c r="B110" s="494"/>
      <c r="C110" s="161" t="s">
        <v>708</v>
      </c>
      <c r="D110" s="162" t="s">
        <v>962</v>
      </c>
      <c r="E110" s="162" t="s">
        <v>963</v>
      </c>
    </row>
    <row r="111" spans="1:5" ht="29.25" customHeight="1">
      <c r="A111" s="151"/>
      <c r="B111" s="494"/>
      <c r="C111" s="161" t="s">
        <v>964</v>
      </c>
      <c r="D111" s="162" t="s">
        <v>965</v>
      </c>
      <c r="E111" s="162" t="s">
        <v>963</v>
      </c>
    </row>
    <row r="112" spans="1:5" ht="29.25" customHeight="1">
      <c r="A112" s="151"/>
      <c r="B112" s="494"/>
      <c r="C112" s="154" t="s">
        <v>508</v>
      </c>
      <c r="D112" s="153" t="s">
        <v>959</v>
      </c>
      <c r="E112" s="153" t="s">
        <v>956</v>
      </c>
    </row>
    <row r="113" spans="1:5" ht="29.25" customHeight="1">
      <c r="A113" s="151"/>
      <c r="B113" s="494"/>
      <c r="C113" s="161" t="s">
        <v>966</v>
      </c>
      <c r="D113" s="153" t="s">
        <v>967</v>
      </c>
      <c r="E113" s="153" t="s">
        <v>968</v>
      </c>
    </row>
    <row r="114" spans="1:5" ht="27" customHeight="1">
      <c r="A114" s="151"/>
      <c r="B114" s="494"/>
      <c r="C114" s="161" t="s">
        <v>969</v>
      </c>
      <c r="D114" s="153" t="s">
        <v>967</v>
      </c>
      <c r="E114" s="153" t="s">
        <v>956</v>
      </c>
    </row>
    <row r="115" spans="1:5" ht="27" customHeight="1">
      <c r="A115" s="151"/>
      <c r="B115" s="494"/>
      <c r="C115" s="154" t="s">
        <v>562</v>
      </c>
      <c r="D115" s="153" t="s">
        <v>970</v>
      </c>
      <c r="E115" s="153" t="s">
        <v>956</v>
      </c>
    </row>
    <row r="116" spans="1:5" ht="57" customHeight="1">
      <c r="A116" s="151"/>
      <c r="B116" s="494"/>
      <c r="C116" s="229" t="s">
        <v>746</v>
      </c>
      <c r="D116" s="217" t="s">
        <v>747</v>
      </c>
      <c r="E116" s="217" t="s">
        <v>748</v>
      </c>
    </row>
    <row r="117" spans="1:5" ht="57" customHeight="1">
      <c r="A117" s="151"/>
      <c r="B117" s="494"/>
      <c r="C117" s="229" t="s">
        <v>740</v>
      </c>
      <c r="D117" s="217" t="s">
        <v>741</v>
      </c>
      <c r="E117" s="217" t="s">
        <v>742</v>
      </c>
    </row>
    <row r="118" spans="1:5" ht="57" customHeight="1">
      <c r="A118" s="151"/>
      <c r="B118" s="494"/>
      <c r="C118" s="229" t="s">
        <v>971</v>
      </c>
      <c r="D118" s="217" t="s">
        <v>972</v>
      </c>
      <c r="E118" s="217" t="s">
        <v>973</v>
      </c>
    </row>
    <row r="119" spans="1:5" ht="57" customHeight="1">
      <c r="A119" s="151"/>
      <c r="B119" s="494"/>
      <c r="C119" s="229" t="s">
        <v>974</v>
      </c>
      <c r="D119" s="217" t="s">
        <v>975</v>
      </c>
      <c r="E119" s="217" t="s">
        <v>976</v>
      </c>
    </row>
    <row r="120" spans="1:5" ht="57" customHeight="1">
      <c r="A120" s="151"/>
      <c r="B120" s="494"/>
      <c r="C120" s="229" t="s">
        <v>977</v>
      </c>
      <c r="D120" s="217" t="s">
        <v>978</v>
      </c>
      <c r="E120" s="217" t="s">
        <v>979</v>
      </c>
    </row>
    <row r="121" spans="1:5" ht="57" customHeight="1">
      <c r="A121" s="151"/>
      <c r="B121" s="494"/>
      <c r="C121" s="229" t="s">
        <v>980</v>
      </c>
      <c r="D121" s="217" t="s">
        <v>981</v>
      </c>
      <c r="E121" s="217" t="s">
        <v>982</v>
      </c>
    </row>
    <row r="122" spans="1:5" ht="77.25" customHeight="1">
      <c r="A122" s="151"/>
      <c r="B122" s="494"/>
      <c r="C122" s="229" t="s">
        <v>983</v>
      </c>
      <c r="D122" s="217" t="s">
        <v>984</v>
      </c>
      <c r="E122" s="217" t="s">
        <v>985</v>
      </c>
    </row>
    <row r="123" spans="1:5" ht="25.5" customHeight="1">
      <c r="A123" s="151"/>
      <c r="B123" s="494"/>
      <c r="C123" s="154" t="s">
        <v>573</v>
      </c>
      <c r="D123" s="160" t="s">
        <v>970</v>
      </c>
      <c r="E123" s="153" t="s">
        <v>956</v>
      </c>
    </row>
    <row r="124" spans="1:5" ht="25.5" customHeight="1">
      <c r="A124" s="151"/>
      <c r="B124" s="493" t="s">
        <v>429</v>
      </c>
      <c r="C124" s="165" t="s">
        <v>457</v>
      </c>
      <c r="D124" s="153" t="s">
        <v>967</v>
      </c>
      <c r="E124" s="153" t="s">
        <v>986</v>
      </c>
    </row>
    <row r="125" spans="1:5" ht="24.75" customHeight="1">
      <c r="A125" s="151"/>
      <c r="B125" s="493"/>
      <c r="C125" s="165" t="s">
        <v>484</v>
      </c>
      <c r="D125" s="153" t="s">
        <v>967</v>
      </c>
      <c r="E125" s="153" t="s">
        <v>986</v>
      </c>
    </row>
    <row r="126" spans="1:5" ht="24.75" customHeight="1">
      <c r="A126" s="151"/>
      <c r="B126" s="493"/>
      <c r="C126" s="165" t="s">
        <v>987</v>
      </c>
      <c r="D126" s="153" t="s">
        <v>967</v>
      </c>
      <c r="E126" s="153" t="s">
        <v>986</v>
      </c>
    </row>
    <row r="127" spans="1:5" ht="24.75" customHeight="1">
      <c r="A127" s="151"/>
      <c r="B127" s="493"/>
      <c r="C127" s="165" t="s">
        <v>988</v>
      </c>
      <c r="D127" s="153" t="s">
        <v>967</v>
      </c>
      <c r="E127" s="153" t="s">
        <v>986</v>
      </c>
    </row>
    <row r="128" spans="1:5" ht="24.75" customHeight="1">
      <c r="A128" s="151"/>
      <c r="B128" s="493"/>
      <c r="C128" s="165" t="s">
        <v>549</v>
      </c>
      <c r="D128" s="153" t="s">
        <v>967</v>
      </c>
      <c r="E128" s="153" t="s">
        <v>986</v>
      </c>
    </row>
    <row r="129" spans="1:5" ht="24.75" customHeight="1">
      <c r="A129" s="151"/>
      <c r="B129" s="491" t="s">
        <v>430</v>
      </c>
      <c r="C129" s="152" t="s">
        <v>989</v>
      </c>
      <c r="D129" s="153" t="s">
        <v>990</v>
      </c>
      <c r="E129" s="153" t="s">
        <v>991</v>
      </c>
    </row>
    <row r="130" spans="1:5" ht="24.75" customHeight="1">
      <c r="A130" s="151"/>
      <c r="B130" s="494"/>
      <c r="C130" s="152" t="s">
        <v>992</v>
      </c>
      <c r="D130" s="153" t="s">
        <v>990</v>
      </c>
      <c r="E130" s="153" t="s">
        <v>991</v>
      </c>
    </row>
    <row r="131" spans="1:5" ht="24.75" customHeight="1">
      <c r="A131" s="151"/>
      <c r="B131" s="494"/>
      <c r="C131" s="152" t="s">
        <v>727</v>
      </c>
      <c r="D131" s="153" t="s">
        <v>990</v>
      </c>
      <c r="E131" s="153" t="s">
        <v>991</v>
      </c>
    </row>
    <row r="132" spans="1:5" ht="31.5" customHeight="1">
      <c r="A132" s="151"/>
      <c r="B132" s="494"/>
      <c r="C132" s="166" t="s">
        <v>993</v>
      </c>
      <c r="D132" s="167" t="s">
        <v>994</v>
      </c>
      <c r="E132" s="167" t="s">
        <v>991</v>
      </c>
    </row>
    <row r="133" spans="1:5" ht="30.75" customHeight="1">
      <c r="A133" s="151"/>
      <c r="B133" s="494"/>
      <c r="C133" s="161" t="s">
        <v>533</v>
      </c>
      <c r="D133" s="162" t="s">
        <v>990</v>
      </c>
      <c r="E133" s="162" t="s">
        <v>991</v>
      </c>
    </row>
    <row r="134" spans="1:5" ht="30.75" customHeight="1">
      <c r="A134" s="151"/>
      <c r="B134" s="494"/>
      <c r="C134" s="161" t="s">
        <v>995</v>
      </c>
      <c r="D134" s="162" t="s">
        <v>990</v>
      </c>
      <c r="E134" s="162" t="s">
        <v>991</v>
      </c>
    </row>
    <row r="135" spans="1:5" ht="31.5" customHeight="1">
      <c r="A135" s="151"/>
      <c r="B135" s="494"/>
      <c r="C135" s="152" t="s">
        <v>563</v>
      </c>
      <c r="D135" s="153" t="s">
        <v>990</v>
      </c>
      <c r="E135" s="153" t="s">
        <v>991</v>
      </c>
    </row>
    <row r="136" spans="1:5" ht="35.25" customHeight="1">
      <c r="A136" s="151"/>
      <c r="B136" s="494"/>
      <c r="C136" s="152" t="s">
        <v>996</v>
      </c>
      <c r="D136" s="153" t="s">
        <v>990</v>
      </c>
      <c r="E136" s="153" t="s">
        <v>991</v>
      </c>
    </row>
    <row r="137" spans="1:5" ht="35.25" customHeight="1">
      <c r="A137" s="151"/>
      <c r="B137" s="494"/>
      <c r="C137" s="152" t="s">
        <v>997</v>
      </c>
      <c r="D137" s="153" t="s">
        <v>990</v>
      </c>
      <c r="E137" s="153" t="s">
        <v>991</v>
      </c>
    </row>
    <row r="138" spans="1:5" ht="29.25" customHeight="1">
      <c r="A138" s="151"/>
      <c r="B138" s="494"/>
      <c r="C138" s="152" t="s">
        <v>998</v>
      </c>
      <c r="D138" s="153" t="s">
        <v>990</v>
      </c>
      <c r="E138" s="153" t="s">
        <v>991</v>
      </c>
    </row>
    <row r="139" spans="1:5" ht="42.75" customHeight="1">
      <c r="A139" s="151"/>
      <c r="B139" s="494"/>
      <c r="C139" s="154" t="s">
        <v>999</v>
      </c>
      <c r="D139" s="153" t="s">
        <v>990</v>
      </c>
      <c r="E139" s="153" t="s">
        <v>991</v>
      </c>
    </row>
    <row r="140" spans="1:5" ht="42.75" customHeight="1">
      <c r="A140" s="151"/>
      <c r="B140" s="493" t="s">
        <v>431</v>
      </c>
      <c r="C140" s="154" t="s">
        <v>459</v>
      </c>
      <c r="D140" s="160" t="s">
        <v>1000</v>
      </c>
      <c r="E140" s="160" t="s">
        <v>1001</v>
      </c>
    </row>
    <row r="141" spans="1:5" ht="42.75" customHeight="1">
      <c r="A141" s="151"/>
      <c r="B141" s="493"/>
      <c r="C141" s="154" t="s">
        <v>486</v>
      </c>
      <c r="D141" s="160" t="s">
        <v>1002</v>
      </c>
      <c r="E141" s="160" t="s">
        <v>1003</v>
      </c>
    </row>
    <row r="142" spans="1:5" ht="32.25" customHeight="1">
      <c r="A142" s="151"/>
      <c r="B142" s="493"/>
      <c r="C142" s="168" t="s">
        <v>511</v>
      </c>
      <c r="D142" s="160" t="s">
        <v>1004</v>
      </c>
      <c r="E142" s="160" t="s">
        <v>1005</v>
      </c>
    </row>
    <row r="143" spans="1:5" ht="32.25" customHeight="1">
      <c r="A143" s="151"/>
      <c r="B143" s="493"/>
      <c r="C143" s="168" t="s">
        <v>534</v>
      </c>
      <c r="D143" s="160" t="s">
        <v>1004</v>
      </c>
      <c r="E143" s="160" t="s">
        <v>1006</v>
      </c>
    </row>
    <row r="144" spans="1:5" ht="32.25" customHeight="1">
      <c r="A144" s="151"/>
      <c r="B144" s="493"/>
      <c r="C144" s="169" t="s">
        <v>733</v>
      </c>
      <c r="D144" s="167" t="s">
        <v>1000</v>
      </c>
      <c r="E144" s="167" t="s">
        <v>744</v>
      </c>
    </row>
    <row r="145" spans="1:5" ht="32.25" customHeight="1">
      <c r="A145" s="151"/>
      <c r="B145" s="493"/>
      <c r="C145" s="169" t="s">
        <v>1007</v>
      </c>
      <c r="D145" s="167" t="s">
        <v>1000</v>
      </c>
      <c r="E145" s="167" t="s">
        <v>744</v>
      </c>
    </row>
    <row r="146" spans="1:5" ht="32.25" customHeight="1">
      <c r="A146" s="151"/>
      <c r="B146" s="493"/>
      <c r="C146" s="170" t="s">
        <v>743</v>
      </c>
      <c r="D146" s="162" t="s">
        <v>1000</v>
      </c>
      <c r="E146" s="162" t="s">
        <v>744</v>
      </c>
    </row>
    <row r="147" spans="1:5" ht="32.25" customHeight="1">
      <c r="A147" s="151"/>
      <c r="B147" s="491" t="s">
        <v>432</v>
      </c>
      <c r="C147" s="152" t="s">
        <v>460</v>
      </c>
      <c r="D147" s="153" t="s">
        <v>1000</v>
      </c>
      <c r="E147" s="153" t="s">
        <v>1008</v>
      </c>
    </row>
    <row r="148" spans="1:5" ht="32.25" customHeight="1">
      <c r="A148" s="151"/>
      <c r="B148" s="492"/>
      <c r="C148" s="152" t="s">
        <v>487</v>
      </c>
      <c r="D148" s="153" t="s">
        <v>1000</v>
      </c>
      <c r="E148" s="153" t="s">
        <v>1009</v>
      </c>
    </row>
    <row r="149" spans="1:5" ht="27.75" customHeight="1">
      <c r="A149" s="151"/>
      <c r="B149" s="491" t="s">
        <v>433</v>
      </c>
      <c r="C149" s="152" t="s">
        <v>1010</v>
      </c>
      <c r="D149" s="153" t="s">
        <v>1011</v>
      </c>
      <c r="E149" s="162" t="s">
        <v>1012</v>
      </c>
    </row>
    <row r="150" spans="1:5" ht="27.75" customHeight="1">
      <c r="A150" s="151"/>
      <c r="B150" s="492"/>
      <c r="C150" s="161" t="s">
        <v>461</v>
      </c>
      <c r="D150" s="162" t="s">
        <v>1013</v>
      </c>
      <c r="E150" s="162" t="s">
        <v>1014</v>
      </c>
    </row>
    <row r="151" spans="1:5" ht="27.75" customHeight="1">
      <c r="A151" s="151"/>
      <c r="B151" s="493" t="s">
        <v>434</v>
      </c>
      <c r="C151" s="152" t="s">
        <v>706</v>
      </c>
      <c r="D151" s="153" t="s">
        <v>1015</v>
      </c>
      <c r="E151" s="153" t="s">
        <v>1016</v>
      </c>
    </row>
    <row r="152" spans="1:5" ht="27.75" customHeight="1">
      <c r="A152" s="151"/>
      <c r="B152" s="493"/>
      <c r="C152" s="152" t="s">
        <v>488</v>
      </c>
      <c r="D152" s="153" t="s">
        <v>1015</v>
      </c>
      <c r="E152" s="153" t="s">
        <v>1016</v>
      </c>
    </row>
    <row r="153" spans="1:5" ht="42" customHeight="1">
      <c r="A153" s="151"/>
      <c r="B153" s="493"/>
      <c r="C153" s="229" t="s">
        <v>1017</v>
      </c>
      <c r="D153" s="217" t="s">
        <v>1015</v>
      </c>
      <c r="E153" s="217" t="s">
        <v>1016</v>
      </c>
    </row>
    <row r="154" spans="1:5" ht="23.25" customHeight="1">
      <c r="A154" s="151"/>
      <c r="B154" s="493"/>
      <c r="C154" s="152" t="s">
        <v>512</v>
      </c>
      <c r="D154" s="153" t="s">
        <v>1015</v>
      </c>
      <c r="E154" s="153" t="s">
        <v>1016</v>
      </c>
    </row>
    <row r="155" spans="1:5" ht="23.25" customHeight="1">
      <c r="A155" s="151"/>
      <c r="B155" s="491" t="s">
        <v>435</v>
      </c>
      <c r="C155" s="152" t="s">
        <v>463</v>
      </c>
      <c r="D155" s="153" t="s">
        <v>1018</v>
      </c>
      <c r="E155" s="153" t="s">
        <v>1019</v>
      </c>
    </row>
    <row r="156" spans="1:5" ht="23.25" customHeight="1">
      <c r="A156" s="151"/>
      <c r="B156" s="494"/>
      <c r="C156" s="165" t="s">
        <v>1020</v>
      </c>
      <c r="D156" s="153" t="s">
        <v>1018</v>
      </c>
      <c r="E156" s="153" t="s">
        <v>1019</v>
      </c>
    </row>
    <row r="157" spans="1:5" ht="23.25" customHeight="1">
      <c r="A157" s="151"/>
      <c r="B157" s="494"/>
      <c r="C157" s="165" t="s">
        <v>513</v>
      </c>
      <c r="D157" s="153" t="s">
        <v>1018</v>
      </c>
      <c r="E157" s="153" t="s">
        <v>1019</v>
      </c>
    </row>
    <row r="158" spans="1:5" ht="23.25" customHeight="1">
      <c r="A158" s="151"/>
      <c r="B158" s="493" t="s">
        <v>436</v>
      </c>
      <c r="C158" s="154" t="s">
        <v>1021</v>
      </c>
      <c r="D158" s="153" t="s">
        <v>1022</v>
      </c>
      <c r="E158" s="153" t="s">
        <v>1023</v>
      </c>
    </row>
    <row r="159" spans="1:5" ht="27.75" customHeight="1">
      <c r="A159" s="151"/>
      <c r="B159" s="493"/>
      <c r="C159" s="154" t="s">
        <v>490</v>
      </c>
      <c r="D159" s="153" t="s">
        <v>1022</v>
      </c>
      <c r="E159" s="153" t="s">
        <v>1023</v>
      </c>
    </row>
    <row r="160" spans="1:5" ht="32.25" customHeight="1">
      <c r="A160" s="151"/>
      <c r="B160" s="493"/>
      <c r="C160" s="154" t="s">
        <v>1024</v>
      </c>
      <c r="D160" s="153" t="s">
        <v>1022</v>
      </c>
      <c r="E160" s="153" t="s">
        <v>1023</v>
      </c>
    </row>
    <row r="161" spans="1:5" ht="30" customHeight="1">
      <c r="A161" s="151"/>
      <c r="B161" s="493"/>
      <c r="C161" s="229" t="s">
        <v>1025</v>
      </c>
      <c r="D161" s="217" t="s">
        <v>1026</v>
      </c>
      <c r="E161" s="217" t="s">
        <v>1027</v>
      </c>
    </row>
    <row r="162" spans="1:5" ht="27.75" customHeight="1">
      <c r="A162" s="151"/>
      <c r="B162" s="493"/>
      <c r="C162" s="229" t="s">
        <v>1028</v>
      </c>
      <c r="D162" s="217" t="s">
        <v>1022</v>
      </c>
      <c r="E162" s="217" t="s">
        <v>1029</v>
      </c>
    </row>
    <row r="163" spans="1:5" ht="28.5" customHeight="1">
      <c r="A163" s="151"/>
      <c r="B163" s="493"/>
      <c r="C163" s="154" t="s">
        <v>535</v>
      </c>
      <c r="D163" s="153" t="s">
        <v>1022</v>
      </c>
      <c r="E163" s="153" t="s">
        <v>1023</v>
      </c>
    </row>
    <row r="164" spans="1:5" ht="29.25" customHeight="1">
      <c r="A164" s="151"/>
      <c r="B164" s="491" t="s">
        <v>437</v>
      </c>
      <c r="C164" s="154" t="s">
        <v>465</v>
      </c>
      <c r="D164" s="153" t="s">
        <v>1030</v>
      </c>
      <c r="E164" s="153" t="s">
        <v>1031</v>
      </c>
    </row>
    <row r="165" spans="1:5" ht="24.75" customHeight="1">
      <c r="A165" s="151"/>
      <c r="B165" s="494"/>
      <c r="C165" s="154" t="s">
        <v>1032</v>
      </c>
      <c r="D165" s="153" t="s">
        <v>1030</v>
      </c>
      <c r="E165" s="153" t="s">
        <v>1031</v>
      </c>
    </row>
    <row r="166" spans="1:5" ht="24.75" customHeight="1">
      <c r="A166" s="151"/>
      <c r="B166" s="494"/>
      <c r="C166" s="154" t="s">
        <v>515</v>
      </c>
      <c r="D166" s="153" t="s">
        <v>1030</v>
      </c>
      <c r="E166" s="153" t="s">
        <v>1031</v>
      </c>
    </row>
    <row r="167" spans="1:5" ht="30.75" customHeight="1">
      <c r="A167" s="151"/>
      <c r="B167" s="494"/>
      <c r="C167" s="154" t="s">
        <v>1033</v>
      </c>
      <c r="D167" s="153" t="s">
        <v>1030</v>
      </c>
      <c r="E167" s="153" t="s">
        <v>1031</v>
      </c>
    </row>
    <row r="168" spans="1:5" ht="30.75" customHeight="1">
      <c r="A168" s="151"/>
      <c r="B168" s="491" t="s">
        <v>438</v>
      </c>
      <c r="C168" s="168" t="s">
        <v>1034</v>
      </c>
      <c r="D168" s="153" t="s">
        <v>1030</v>
      </c>
      <c r="E168" s="153" t="s">
        <v>1031</v>
      </c>
    </row>
    <row r="169" spans="1:5" ht="30.75" customHeight="1">
      <c r="A169" s="151"/>
      <c r="B169" s="494"/>
      <c r="C169" s="154" t="s">
        <v>492</v>
      </c>
      <c r="D169" s="153" t="s">
        <v>1030</v>
      </c>
      <c r="E169" s="153" t="s">
        <v>1031</v>
      </c>
    </row>
    <row r="170" spans="1:5" ht="30.75" customHeight="1">
      <c r="A170" s="151"/>
      <c r="B170" s="494"/>
      <c r="C170" s="154" t="s">
        <v>516</v>
      </c>
      <c r="D170" s="153" t="s">
        <v>1030</v>
      </c>
      <c r="E170" s="153" t="s">
        <v>1031</v>
      </c>
    </row>
    <row r="171" spans="1:5" ht="24.75" customHeight="1">
      <c r="A171" s="151"/>
      <c r="B171" s="491" t="s">
        <v>439</v>
      </c>
      <c r="C171" s="152" t="s">
        <v>730</v>
      </c>
      <c r="D171" s="153" t="s">
        <v>1035</v>
      </c>
      <c r="E171" s="153" t="s">
        <v>1036</v>
      </c>
    </row>
    <row r="172" spans="1:5" ht="24.75" customHeight="1">
      <c r="A172" s="151"/>
      <c r="B172" s="494"/>
      <c r="C172" s="152" t="s">
        <v>493</v>
      </c>
      <c r="D172" s="153" t="s">
        <v>1035</v>
      </c>
      <c r="E172" s="153" t="s">
        <v>1036</v>
      </c>
    </row>
    <row r="173" spans="1:5" ht="24.75" customHeight="1">
      <c r="A173" s="151"/>
      <c r="B173" s="494"/>
      <c r="C173" s="161" t="s">
        <v>1037</v>
      </c>
      <c r="D173" s="162" t="s">
        <v>1035</v>
      </c>
      <c r="E173" s="162" t="s">
        <v>1036</v>
      </c>
    </row>
    <row r="174" spans="1:5" ht="24.75" customHeight="1">
      <c r="A174" s="151"/>
      <c r="B174" s="494"/>
      <c r="C174" s="161" t="s">
        <v>537</v>
      </c>
      <c r="D174" s="162" t="s">
        <v>1035</v>
      </c>
      <c r="E174" s="162" t="s">
        <v>1036</v>
      </c>
    </row>
    <row r="175" spans="1:5" ht="24.75" customHeight="1">
      <c r="A175" s="151"/>
      <c r="B175" s="494"/>
      <c r="C175" s="152" t="s">
        <v>1038</v>
      </c>
      <c r="D175" s="153" t="s">
        <v>1035</v>
      </c>
      <c r="E175" s="153" t="s">
        <v>1036</v>
      </c>
    </row>
    <row r="176" spans="1:5" ht="24.75" customHeight="1">
      <c r="A176" s="151"/>
      <c r="B176" s="494"/>
      <c r="C176" s="152" t="s">
        <v>1039</v>
      </c>
      <c r="D176" s="153" t="s">
        <v>1011</v>
      </c>
      <c r="E176" s="153" t="s">
        <v>1012</v>
      </c>
    </row>
    <row r="177" spans="1:5" ht="24.75" customHeight="1">
      <c r="A177" s="151"/>
      <c r="B177" s="494"/>
      <c r="C177" s="152" t="s">
        <v>564</v>
      </c>
      <c r="D177" s="153" t="s">
        <v>1035</v>
      </c>
      <c r="E177" s="153" t="s">
        <v>1036</v>
      </c>
    </row>
    <row r="178" spans="1:5" ht="38.25" customHeight="1">
      <c r="A178" s="151"/>
      <c r="B178" s="494"/>
      <c r="C178" s="229" t="s">
        <v>1040</v>
      </c>
      <c r="D178" s="217" t="s">
        <v>1035</v>
      </c>
      <c r="E178" s="217" t="s">
        <v>1036</v>
      </c>
    </row>
    <row r="179" spans="1:5" ht="24.75" customHeight="1">
      <c r="A179" s="151"/>
      <c r="B179" s="494"/>
      <c r="C179" s="152" t="s">
        <v>575</v>
      </c>
      <c r="D179" s="153" t="s">
        <v>1035</v>
      </c>
      <c r="E179" s="153" t="s">
        <v>1036</v>
      </c>
    </row>
    <row r="180" spans="1:5" ht="24.75" customHeight="1">
      <c r="A180" s="151"/>
      <c r="B180" s="493" t="s">
        <v>440</v>
      </c>
      <c r="C180" s="152" t="s">
        <v>1041</v>
      </c>
      <c r="D180" s="153" t="s">
        <v>1035</v>
      </c>
      <c r="E180" s="153" t="s">
        <v>1042</v>
      </c>
    </row>
    <row r="181" spans="1:5" ht="24.75" customHeight="1">
      <c r="A181" s="151"/>
      <c r="B181" s="493"/>
      <c r="C181" s="152" t="s">
        <v>494</v>
      </c>
      <c r="D181" s="153" t="s">
        <v>1035</v>
      </c>
      <c r="E181" s="153" t="s">
        <v>1042</v>
      </c>
    </row>
    <row r="182" spans="1:5" ht="24.75" customHeight="1">
      <c r="A182" s="151"/>
      <c r="B182" s="493"/>
      <c r="C182" s="152" t="s">
        <v>518</v>
      </c>
      <c r="D182" s="153" t="s">
        <v>1035</v>
      </c>
      <c r="E182" s="153" t="s">
        <v>1042</v>
      </c>
    </row>
    <row r="183" spans="1:5" ht="24.75" customHeight="1">
      <c r="A183" s="151"/>
      <c r="B183" s="493"/>
      <c r="C183" s="152" t="s">
        <v>538</v>
      </c>
      <c r="D183" s="153" t="s">
        <v>1035</v>
      </c>
      <c r="E183" s="153" t="s">
        <v>1042</v>
      </c>
    </row>
    <row r="184" spans="1:5" ht="21.75" customHeight="1">
      <c r="A184" s="151"/>
      <c r="B184" s="493" t="s">
        <v>441</v>
      </c>
      <c r="C184" s="154" t="s">
        <v>469</v>
      </c>
      <c r="D184" s="153" t="s">
        <v>1035</v>
      </c>
      <c r="E184" s="153" t="s">
        <v>745</v>
      </c>
    </row>
    <row r="185" spans="1:5" ht="21.75" customHeight="1">
      <c r="A185" s="151"/>
      <c r="B185" s="493"/>
      <c r="C185" s="152" t="s">
        <v>763</v>
      </c>
      <c r="D185" s="153" t="s">
        <v>1035</v>
      </c>
      <c r="E185" s="153" t="s">
        <v>1043</v>
      </c>
    </row>
    <row r="186" spans="1:5" ht="21.75" customHeight="1">
      <c r="A186" s="151"/>
      <c r="B186" s="493"/>
      <c r="C186" s="152" t="s">
        <v>519</v>
      </c>
      <c r="D186" s="153" t="s">
        <v>1035</v>
      </c>
      <c r="E186" s="153" t="s">
        <v>1044</v>
      </c>
    </row>
    <row r="187" spans="1:5" ht="33" customHeight="1">
      <c r="A187" s="151"/>
      <c r="B187" s="493"/>
      <c r="C187" s="152" t="s">
        <v>539</v>
      </c>
      <c r="D187" s="153" t="s">
        <v>1035</v>
      </c>
      <c r="E187" s="153" t="s">
        <v>1044</v>
      </c>
    </row>
    <row r="188" spans="1:5" ht="49.5" customHeight="1">
      <c r="A188" s="151"/>
      <c r="B188" s="493"/>
      <c r="C188" s="161" t="s">
        <v>553</v>
      </c>
      <c r="D188" s="162" t="s">
        <v>1035</v>
      </c>
      <c r="E188" s="162" t="s">
        <v>1044</v>
      </c>
    </row>
    <row r="189" spans="1:5" ht="42.75" customHeight="1">
      <c r="A189" s="151"/>
      <c r="B189" s="493"/>
      <c r="C189" s="154" t="s">
        <v>565</v>
      </c>
      <c r="D189" s="153" t="s">
        <v>1035</v>
      </c>
      <c r="E189" s="153" t="s">
        <v>1045</v>
      </c>
    </row>
    <row r="190" spans="1:5" ht="65.25" customHeight="1">
      <c r="A190" s="151"/>
      <c r="B190" s="493"/>
      <c r="C190" s="229" t="s">
        <v>762</v>
      </c>
      <c r="D190" s="233" t="s">
        <v>1046</v>
      </c>
      <c r="E190" s="233" t="s">
        <v>1047</v>
      </c>
    </row>
    <row r="191" spans="1:5" ht="40.5" customHeight="1">
      <c r="A191" s="151"/>
      <c r="B191" s="493"/>
      <c r="C191" s="154" t="s">
        <v>576</v>
      </c>
      <c r="D191" s="153" t="s">
        <v>1035</v>
      </c>
      <c r="E191" s="153" t="s">
        <v>1045</v>
      </c>
    </row>
    <row r="192" spans="1:5" ht="21" customHeight="1">
      <c r="A192" s="151"/>
      <c r="B192" s="491" t="s">
        <v>442</v>
      </c>
      <c r="C192" s="152" t="s">
        <v>470</v>
      </c>
      <c r="D192" s="153" t="s">
        <v>1048</v>
      </c>
      <c r="E192" s="153" t="s">
        <v>1049</v>
      </c>
    </row>
    <row r="193" spans="1:5" ht="33" customHeight="1">
      <c r="A193" s="151"/>
      <c r="B193" s="494"/>
      <c r="C193" s="152" t="s">
        <v>496</v>
      </c>
      <c r="D193" s="153" t="s">
        <v>1048</v>
      </c>
      <c r="E193" s="153" t="s">
        <v>1049</v>
      </c>
    </row>
    <row r="194" spans="1:5" ht="31.5" customHeight="1">
      <c r="A194" s="151"/>
      <c r="B194" s="494"/>
      <c r="C194" s="152" t="s">
        <v>520</v>
      </c>
      <c r="D194" s="153" t="s">
        <v>1048</v>
      </c>
      <c r="E194" s="153" t="s">
        <v>1049</v>
      </c>
    </row>
    <row r="195" spans="1:5" ht="31.5" customHeight="1">
      <c r="A195" s="151"/>
      <c r="B195" s="494"/>
      <c r="C195" s="152" t="s">
        <v>540</v>
      </c>
      <c r="D195" s="153" t="s">
        <v>1048</v>
      </c>
      <c r="E195" s="153" t="s">
        <v>1049</v>
      </c>
    </row>
    <row r="196" spans="1:5" ht="31.5" customHeight="1">
      <c r="A196" s="151"/>
      <c r="B196" s="494"/>
      <c r="C196" s="152" t="s">
        <v>554</v>
      </c>
      <c r="D196" s="153" t="s">
        <v>1048</v>
      </c>
      <c r="E196" s="153" t="s">
        <v>1049</v>
      </c>
    </row>
    <row r="197" spans="1:5" ht="31.5" customHeight="1">
      <c r="A197" s="151"/>
      <c r="B197" s="494"/>
      <c r="C197" s="229" t="s">
        <v>1050</v>
      </c>
      <c r="D197" s="217" t="s">
        <v>1048</v>
      </c>
      <c r="E197" s="217" t="s">
        <v>1051</v>
      </c>
    </row>
    <row r="198" spans="1:5" ht="30.75" customHeight="1">
      <c r="B198" s="494"/>
      <c r="C198" s="152" t="s">
        <v>1052</v>
      </c>
      <c r="D198" s="153" t="s">
        <v>1048</v>
      </c>
      <c r="E198" s="153" t="s">
        <v>1049</v>
      </c>
    </row>
    <row r="199" spans="1:5" ht="34.5" customHeight="1">
      <c r="B199" s="491" t="s">
        <v>443</v>
      </c>
      <c r="C199" s="152" t="s">
        <v>1053</v>
      </c>
      <c r="D199" s="153" t="s">
        <v>1048</v>
      </c>
      <c r="E199" s="153" t="s">
        <v>1049</v>
      </c>
    </row>
    <row r="200" spans="1:5" ht="33" customHeight="1">
      <c r="B200" s="494"/>
      <c r="C200" s="152" t="s">
        <v>497</v>
      </c>
      <c r="D200" s="153" t="s">
        <v>1048</v>
      </c>
      <c r="E200" s="153" t="s">
        <v>1049</v>
      </c>
    </row>
    <row r="201" spans="1:5" ht="19.5" customHeight="1">
      <c r="B201" s="494"/>
      <c r="C201" s="152" t="s">
        <v>521</v>
      </c>
      <c r="D201" s="153" t="s">
        <v>1048</v>
      </c>
      <c r="E201" s="153" t="s">
        <v>1049</v>
      </c>
    </row>
    <row r="202" spans="1:5" ht="19.5" customHeight="1">
      <c r="B202" s="494"/>
      <c r="C202" s="152" t="s">
        <v>541</v>
      </c>
      <c r="D202" s="153" t="s">
        <v>1048</v>
      </c>
      <c r="E202" s="153" t="s">
        <v>1049</v>
      </c>
    </row>
    <row r="203" spans="1:5" ht="19.5" customHeight="1">
      <c r="B203" s="494"/>
      <c r="C203" s="152" t="s">
        <v>555</v>
      </c>
      <c r="D203" s="153" t="s">
        <v>1048</v>
      </c>
      <c r="E203" s="153" t="s">
        <v>1049</v>
      </c>
    </row>
    <row r="204" spans="1:5" ht="19.5" customHeight="1">
      <c r="B204" s="494"/>
      <c r="C204" s="152" t="s">
        <v>567</v>
      </c>
      <c r="D204" s="153" t="s">
        <v>1048</v>
      </c>
      <c r="E204" s="153" t="s">
        <v>1049</v>
      </c>
    </row>
    <row r="205" spans="1:5" ht="29.25" customHeight="1">
      <c r="B205" s="493" t="s">
        <v>444</v>
      </c>
      <c r="C205" s="165" t="s">
        <v>1054</v>
      </c>
      <c r="D205" s="153" t="s">
        <v>1055</v>
      </c>
      <c r="E205" s="153" t="s">
        <v>1056</v>
      </c>
    </row>
    <row r="206" spans="1:5" ht="27.75" customHeight="1">
      <c r="B206" s="493"/>
      <c r="C206" s="165" t="s">
        <v>498</v>
      </c>
      <c r="D206" s="153" t="s">
        <v>1057</v>
      </c>
      <c r="E206" s="153" t="s">
        <v>1056</v>
      </c>
    </row>
    <row r="207" spans="1:5" ht="39.75" customHeight="1">
      <c r="B207" s="493"/>
      <c r="C207" s="230" t="s">
        <v>1058</v>
      </c>
      <c r="D207" s="217" t="s">
        <v>1057</v>
      </c>
      <c r="E207" s="217" t="s">
        <v>1056</v>
      </c>
    </row>
    <row r="208" spans="1:5" ht="36.75" customHeight="1">
      <c r="B208" s="493"/>
      <c r="C208" s="230" t="s">
        <v>1059</v>
      </c>
      <c r="D208" s="217" t="s">
        <v>1057</v>
      </c>
      <c r="E208" s="217" t="s">
        <v>1056</v>
      </c>
    </row>
    <row r="209" spans="2:5" ht="30.75" customHeight="1">
      <c r="B209" s="493"/>
      <c r="C209" s="165" t="s">
        <v>522</v>
      </c>
      <c r="D209" s="153" t="s">
        <v>1060</v>
      </c>
      <c r="E209" s="153" t="s">
        <v>1056</v>
      </c>
    </row>
    <row r="210" spans="2:5" ht="30" customHeight="1">
      <c r="B210" s="491" t="s">
        <v>445</v>
      </c>
      <c r="C210" s="165" t="s">
        <v>1061</v>
      </c>
      <c r="D210" s="153" t="s">
        <v>1062</v>
      </c>
      <c r="E210" s="153" t="s">
        <v>1056</v>
      </c>
    </row>
    <row r="211" spans="2:5" ht="39" customHeight="1">
      <c r="B211" s="492"/>
      <c r="C211" s="230" t="s">
        <v>1063</v>
      </c>
      <c r="D211" s="217" t="s">
        <v>1062</v>
      </c>
      <c r="E211" s="217" t="s">
        <v>1056</v>
      </c>
    </row>
    <row r="212" spans="2:5" ht="38.25" customHeight="1">
      <c r="B212" s="214" t="s">
        <v>446</v>
      </c>
      <c r="C212" s="165" t="s">
        <v>1064</v>
      </c>
      <c r="D212" s="153" t="s">
        <v>1055</v>
      </c>
      <c r="E212" s="153" t="s">
        <v>1056</v>
      </c>
    </row>
    <row r="213" spans="2:5" ht="19.5" customHeight="1">
      <c r="B213" s="493" t="s">
        <v>447</v>
      </c>
      <c r="C213" s="165" t="s">
        <v>1065</v>
      </c>
      <c r="D213" s="153" t="s">
        <v>990</v>
      </c>
      <c r="E213" s="153" t="s">
        <v>1012</v>
      </c>
    </row>
    <row r="214" spans="2:5" ht="19.5" customHeight="1">
      <c r="B214" s="493"/>
      <c r="C214" s="152" t="s">
        <v>499</v>
      </c>
      <c r="D214" s="153" t="s">
        <v>990</v>
      </c>
      <c r="E214" s="153" t="s">
        <v>1012</v>
      </c>
    </row>
    <row r="215" spans="2:5" ht="19.5" customHeight="1">
      <c r="B215" s="493"/>
      <c r="C215" s="152" t="s">
        <v>523</v>
      </c>
      <c r="D215" s="153" t="s">
        <v>990</v>
      </c>
      <c r="E215" s="153" t="s">
        <v>991</v>
      </c>
    </row>
    <row r="216" spans="2:5" ht="19.5" customHeight="1">
      <c r="B216" s="493" t="s">
        <v>612</v>
      </c>
      <c r="C216" s="152" t="s">
        <v>716</v>
      </c>
      <c r="D216" s="153" t="s">
        <v>1066</v>
      </c>
      <c r="E216" s="153" t="s">
        <v>1067</v>
      </c>
    </row>
    <row r="217" spans="2:5" ht="19.5" customHeight="1">
      <c r="B217" s="493"/>
      <c r="C217" s="152" t="s">
        <v>1068</v>
      </c>
      <c r="D217" s="153" t="s">
        <v>1066</v>
      </c>
      <c r="E217" s="153" t="s">
        <v>1067</v>
      </c>
    </row>
    <row r="218" spans="2:5" ht="19.5" customHeight="1">
      <c r="B218" s="493"/>
      <c r="C218" s="152" t="s">
        <v>1069</v>
      </c>
      <c r="D218" s="153" t="s">
        <v>1066</v>
      </c>
      <c r="E218" s="153" t="s">
        <v>1067</v>
      </c>
    </row>
    <row r="219" spans="2:5" ht="19.5" customHeight="1">
      <c r="B219" s="493"/>
      <c r="C219" s="165" t="s">
        <v>1070</v>
      </c>
      <c r="D219" s="153" t="s">
        <v>1066</v>
      </c>
      <c r="E219" s="153" t="s">
        <v>1067</v>
      </c>
    </row>
    <row r="220" spans="2:5" ht="19.5" customHeight="1">
      <c r="B220" s="493"/>
      <c r="C220" s="165" t="s">
        <v>1071</v>
      </c>
      <c r="D220" s="153" t="s">
        <v>1066</v>
      </c>
      <c r="E220" s="153" t="s">
        <v>1067</v>
      </c>
    </row>
    <row r="221" spans="2:5" ht="234.75" customHeight="1">
      <c r="B221" s="231" t="s">
        <v>1072</v>
      </c>
      <c r="C221" s="171" t="s">
        <v>693</v>
      </c>
      <c r="D221" s="153" t="s">
        <v>1073</v>
      </c>
      <c r="E221" s="153" t="s">
        <v>1023</v>
      </c>
    </row>
    <row r="222" spans="2:5" ht="35.25" customHeight="1">
      <c r="B222" s="231" t="s">
        <v>752</v>
      </c>
      <c r="C222" s="232" t="s">
        <v>1074</v>
      </c>
      <c r="D222" s="217" t="s">
        <v>1066</v>
      </c>
      <c r="E222" s="217" t="s">
        <v>1067</v>
      </c>
    </row>
    <row r="223" spans="2:5" ht="35.25" customHeight="1">
      <c r="B223" s="491" t="s">
        <v>614</v>
      </c>
      <c r="C223" s="233" t="s">
        <v>1075</v>
      </c>
      <c r="D223" s="217" t="s">
        <v>1076</v>
      </c>
      <c r="E223" s="217" t="s">
        <v>1077</v>
      </c>
    </row>
    <row r="224" spans="2:5" ht="35.25" customHeight="1">
      <c r="B224" s="494"/>
      <c r="C224" s="232" t="s">
        <v>1078</v>
      </c>
      <c r="D224" s="217" t="s">
        <v>1079</v>
      </c>
      <c r="E224" s="217" t="s">
        <v>1012</v>
      </c>
    </row>
    <row r="225" spans="2:5" ht="48.75" customHeight="1">
      <c r="B225" s="494"/>
      <c r="C225" s="232" t="s">
        <v>1080</v>
      </c>
      <c r="D225" s="217" t="s">
        <v>1081</v>
      </c>
      <c r="E225" s="217" t="s">
        <v>1082</v>
      </c>
    </row>
    <row r="226" spans="2:5" ht="48.75" customHeight="1">
      <c r="B226" s="492"/>
      <c r="C226" s="232" t="s">
        <v>1083</v>
      </c>
      <c r="D226" s="217" t="s">
        <v>1084</v>
      </c>
      <c r="E226" s="217" t="s">
        <v>1085</v>
      </c>
    </row>
    <row r="227" spans="2:5" ht="19.5" customHeight="1">
      <c r="B227" s="491"/>
    </row>
    <row r="228" spans="2:5" ht="19.5" customHeight="1">
      <c r="B228" s="494"/>
    </row>
    <row r="229" spans="2:5" ht="19.5" customHeight="1">
      <c r="B229" s="494"/>
    </row>
    <row r="230" spans="2:5" ht="19.5" customHeight="1">
      <c r="B230" s="492"/>
    </row>
  </sheetData>
  <autoFilter ref="B1:E226" xr:uid="{00000000-0009-0000-0000-000008000000}"/>
  <mergeCells count="30">
    <mergeCell ref="B227:B230"/>
    <mergeCell ref="B2:B12"/>
    <mergeCell ref="B13:B48"/>
    <mergeCell ref="B49:B56"/>
    <mergeCell ref="B57:B69"/>
    <mergeCell ref="B70:B79"/>
    <mergeCell ref="B80:B86"/>
    <mergeCell ref="B87:B98"/>
    <mergeCell ref="B99:B104"/>
    <mergeCell ref="B105:B123"/>
    <mergeCell ref="B124:B128"/>
    <mergeCell ref="B129:B139"/>
    <mergeCell ref="B140:B146"/>
    <mergeCell ref="B147:B148"/>
    <mergeCell ref="B149:B150"/>
    <mergeCell ref="B151:B154"/>
    <mergeCell ref="B155:B157"/>
    <mergeCell ref="B158:B163"/>
    <mergeCell ref="B164:B167"/>
    <mergeCell ref="B168:B170"/>
    <mergeCell ref="B171:B179"/>
    <mergeCell ref="B210:B211"/>
    <mergeCell ref="B213:B215"/>
    <mergeCell ref="B216:B220"/>
    <mergeCell ref="B223:B226"/>
    <mergeCell ref="B180:B183"/>
    <mergeCell ref="B184:B191"/>
    <mergeCell ref="B192:B198"/>
    <mergeCell ref="B199:B204"/>
    <mergeCell ref="B205:B209"/>
  </mergeCells>
  <printOptions horizontalCentered="1" verticalCentered="1"/>
  <pageMargins left="0.35433070866141736" right="0.23622047244094491" top="0.35433070866141736" bottom="0.5" header="0.19685039370078741" footer="0.19685039370078741"/>
  <pageSetup paperSize="9" scale="72" orientation="portrait" r:id="rId1"/>
  <headerFooter alignWithMargins="0">
    <oddFooter>&amp;LEste documento impreso se convertirá en una copia no controlada. Toda persona que requiera imprimir este documento debe 
asegurarse que se encuentre en la última versión.&amp;RPágina &amp;P de &amp;N</oddFooter>
  </headerFooter>
  <rowBreaks count="2" manualBreakCount="2">
    <brk id="81" max="5" man="1"/>
    <brk id="171" max="5" man="1"/>
  </rowBreaks>
  <tableParts count="3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V72"/>
  <sheetViews>
    <sheetView showGridLines="0" zoomScale="60" zoomScaleNormal="60" workbookViewId="0">
      <pane ySplit="2" topLeftCell="A49" activePane="bottomLeft" state="frozen"/>
      <selection activeCell="E9" sqref="E4:E9"/>
      <selection pane="bottomLeft" activeCell="E9" sqref="E4:E9"/>
    </sheetView>
  </sheetViews>
  <sheetFormatPr baseColWidth="10" defaultColWidth="11.44140625" defaultRowHeight="13.2"/>
  <cols>
    <col min="1" max="1" width="5.5546875" style="183" customWidth="1"/>
    <col min="2" max="2" width="13.33203125" style="183" bestFit="1" customWidth="1"/>
    <col min="3" max="3" width="27.6640625" style="183" customWidth="1"/>
    <col min="4" max="4" width="32.6640625" style="183" customWidth="1"/>
    <col min="5" max="5" width="26" style="183" customWidth="1"/>
    <col min="6" max="6" width="70.33203125" style="193" customWidth="1"/>
    <col min="7" max="7" width="55.88671875" style="183" customWidth="1"/>
    <col min="8" max="8" width="34.33203125" style="183" hidden="1" customWidth="1"/>
    <col min="9" max="9" width="0" style="183" hidden="1" customWidth="1"/>
    <col min="10" max="10" width="25.44140625" style="183" hidden="1" customWidth="1"/>
    <col min="11" max="11" width="4.5546875" style="183" hidden="1" customWidth="1"/>
    <col min="12" max="12" width="21.33203125" style="192" hidden="1" customWidth="1"/>
    <col min="13" max="13" width="3.44140625" style="192" hidden="1" customWidth="1"/>
    <col min="14" max="14" width="23.44140625" style="183" hidden="1" customWidth="1"/>
    <col min="15" max="15" width="2.109375" style="183" hidden="1" customWidth="1"/>
    <col min="16" max="16" width="36.88671875" style="183" hidden="1" customWidth="1"/>
    <col min="17" max="17" width="3.44140625" style="183" hidden="1" customWidth="1"/>
    <col min="18" max="18" width="32.44140625" style="183" hidden="1" customWidth="1"/>
    <col min="19" max="19" width="4.6640625" style="183" hidden="1" customWidth="1"/>
    <col min="20" max="20" width="28.33203125" style="183" hidden="1" customWidth="1"/>
    <col min="21" max="21" width="1" style="183" hidden="1" customWidth="1"/>
    <col min="22" max="22" width="29.33203125" style="183" hidden="1" customWidth="1"/>
    <col min="23" max="243" width="11.44140625" style="183"/>
    <col min="244" max="244" width="5.5546875" style="183" customWidth="1"/>
    <col min="245" max="245" width="13.33203125" style="183" bestFit="1" customWidth="1"/>
    <col min="246" max="246" width="30.6640625" style="183" customWidth="1"/>
    <col min="247" max="247" width="54.6640625" style="183" customWidth="1"/>
    <col min="248" max="248" width="36.33203125" style="183" customWidth="1"/>
    <col min="249" max="249" width="39.88671875" style="183" customWidth="1"/>
    <col min="250" max="499" width="11.44140625" style="183"/>
    <col min="500" max="500" width="5.5546875" style="183" customWidth="1"/>
    <col min="501" max="501" width="13.33203125" style="183" bestFit="1" customWidth="1"/>
    <col min="502" max="502" width="30.6640625" style="183" customWidth="1"/>
    <col min="503" max="503" width="54.6640625" style="183" customWidth="1"/>
    <col min="504" max="504" width="36.33203125" style="183" customWidth="1"/>
    <col min="505" max="505" width="39.88671875" style="183" customWidth="1"/>
    <col min="506" max="755" width="11.44140625" style="183"/>
    <col min="756" max="756" width="5.5546875" style="183" customWidth="1"/>
    <col min="757" max="757" width="13.33203125" style="183" bestFit="1" customWidth="1"/>
    <col min="758" max="758" width="30.6640625" style="183" customWidth="1"/>
    <col min="759" max="759" width="54.6640625" style="183" customWidth="1"/>
    <col min="760" max="760" width="36.33203125" style="183" customWidth="1"/>
    <col min="761" max="761" width="39.88671875" style="183" customWidth="1"/>
    <col min="762" max="1011" width="11.44140625" style="183"/>
    <col min="1012" max="1012" width="5.5546875" style="183" customWidth="1"/>
    <col min="1013" max="1013" width="13.33203125" style="183" bestFit="1" customWidth="1"/>
    <col min="1014" max="1014" width="30.6640625" style="183" customWidth="1"/>
    <col min="1015" max="1015" width="54.6640625" style="183" customWidth="1"/>
    <col min="1016" max="1016" width="36.33203125" style="183" customWidth="1"/>
    <col min="1017" max="1017" width="39.88671875" style="183" customWidth="1"/>
    <col min="1018" max="1267" width="11.44140625" style="183"/>
    <col min="1268" max="1268" width="5.5546875" style="183" customWidth="1"/>
    <col min="1269" max="1269" width="13.33203125" style="183" bestFit="1" customWidth="1"/>
    <col min="1270" max="1270" width="30.6640625" style="183" customWidth="1"/>
    <col min="1271" max="1271" width="54.6640625" style="183" customWidth="1"/>
    <col min="1272" max="1272" width="36.33203125" style="183" customWidth="1"/>
    <col min="1273" max="1273" width="39.88671875" style="183" customWidth="1"/>
    <col min="1274" max="1523" width="11.44140625" style="183"/>
    <col min="1524" max="1524" width="5.5546875" style="183" customWidth="1"/>
    <col min="1525" max="1525" width="13.33203125" style="183" bestFit="1" customWidth="1"/>
    <col min="1526" max="1526" width="30.6640625" style="183" customWidth="1"/>
    <col min="1527" max="1527" width="54.6640625" style="183" customWidth="1"/>
    <col min="1528" max="1528" width="36.33203125" style="183" customWidth="1"/>
    <col min="1529" max="1529" width="39.88671875" style="183" customWidth="1"/>
    <col min="1530" max="1779" width="11.44140625" style="183"/>
    <col min="1780" max="1780" width="5.5546875" style="183" customWidth="1"/>
    <col min="1781" max="1781" width="13.33203125" style="183" bestFit="1" customWidth="1"/>
    <col min="1782" max="1782" width="30.6640625" style="183" customWidth="1"/>
    <col min="1783" max="1783" width="54.6640625" style="183" customWidth="1"/>
    <col min="1784" max="1784" width="36.33203125" style="183" customWidth="1"/>
    <col min="1785" max="1785" width="39.88671875" style="183" customWidth="1"/>
    <col min="1786" max="2035" width="11.44140625" style="183"/>
    <col min="2036" max="2036" width="5.5546875" style="183" customWidth="1"/>
    <col min="2037" max="2037" width="13.33203125" style="183" bestFit="1" customWidth="1"/>
    <col min="2038" max="2038" width="30.6640625" style="183" customWidth="1"/>
    <col min="2039" max="2039" width="54.6640625" style="183" customWidth="1"/>
    <col min="2040" max="2040" width="36.33203125" style="183" customWidth="1"/>
    <col min="2041" max="2041" width="39.88671875" style="183" customWidth="1"/>
    <col min="2042" max="2291" width="11.44140625" style="183"/>
    <col min="2292" max="2292" width="5.5546875" style="183" customWidth="1"/>
    <col min="2293" max="2293" width="13.33203125" style="183" bestFit="1" customWidth="1"/>
    <col min="2294" max="2294" width="30.6640625" style="183" customWidth="1"/>
    <col min="2295" max="2295" width="54.6640625" style="183" customWidth="1"/>
    <col min="2296" max="2296" width="36.33203125" style="183" customWidth="1"/>
    <col min="2297" max="2297" width="39.88671875" style="183" customWidth="1"/>
    <col min="2298" max="2547" width="11.44140625" style="183"/>
    <col min="2548" max="2548" width="5.5546875" style="183" customWidth="1"/>
    <col min="2549" max="2549" width="13.33203125" style="183" bestFit="1" customWidth="1"/>
    <col min="2550" max="2550" width="30.6640625" style="183" customWidth="1"/>
    <col min="2551" max="2551" width="54.6640625" style="183" customWidth="1"/>
    <col min="2552" max="2552" width="36.33203125" style="183" customWidth="1"/>
    <col min="2553" max="2553" width="39.88671875" style="183" customWidth="1"/>
    <col min="2554" max="2803" width="11.44140625" style="183"/>
    <col min="2804" max="2804" width="5.5546875" style="183" customWidth="1"/>
    <col min="2805" max="2805" width="13.33203125" style="183" bestFit="1" customWidth="1"/>
    <col min="2806" max="2806" width="30.6640625" style="183" customWidth="1"/>
    <col min="2807" max="2807" width="54.6640625" style="183" customWidth="1"/>
    <col min="2808" max="2808" width="36.33203125" style="183" customWidth="1"/>
    <col min="2809" max="2809" width="39.88671875" style="183" customWidth="1"/>
    <col min="2810" max="3059" width="11.44140625" style="183"/>
    <col min="3060" max="3060" width="5.5546875" style="183" customWidth="1"/>
    <col min="3061" max="3061" width="13.33203125" style="183" bestFit="1" customWidth="1"/>
    <col min="3062" max="3062" width="30.6640625" style="183" customWidth="1"/>
    <col min="3063" max="3063" width="54.6640625" style="183" customWidth="1"/>
    <col min="3064" max="3064" width="36.33203125" style="183" customWidth="1"/>
    <col min="3065" max="3065" width="39.88671875" style="183" customWidth="1"/>
    <col min="3066" max="3315" width="11.44140625" style="183"/>
    <col min="3316" max="3316" width="5.5546875" style="183" customWidth="1"/>
    <col min="3317" max="3317" width="13.33203125" style="183" bestFit="1" customWidth="1"/>
    <col min="3318" max="3318" width="30.6640625" style="183" customWidth="1"/>
    <col min="3319" max="3319" width="54.6640625" style="183" customWidth="1"/>
    <col min="3320" max="3320" width="36.33203125" style="183" customWidth="1"/>
    <col min="3321" max="3321" width="39.88671875" style="183" customWidth="1"/>
    <col min="3322" max="3571" width="11.44140625" style="183"/>
    <col min="3572" max="3572" width="5.5546875" style="183" customWidth="1"/>
    <col min="3573" max="3573" width="13.33203125" style="183" bestFit="1" customWidth="1"/>
    <col min="3574" max="3574" width="30.6640625" style="183" customWidth="1"/>
    <col min="3575" max="3575" width="54.6640625" style="183" customWidth="1"/>
    <col min="3576" max="3576" width="36.33203125" style="183" customWidth="1"/>
    <col min="3577" max="3577" width="39.88671875" style="183" customWidth="1"/>
    <col min="3578" max="3827" width="11.44140625" style="183"/>
    <col min="3828" max="3828" width="5.5546875" style="183" customWidth="1"/>
    <col min="3829" max="3829" width="13.33203125" style="183" bestFit="1" customWidth="1"/>
    <col min="3830" max="3830" width="30.6640625" style="183" customWidth="1"/>
    <col min="3831" max="3831" width="54.6640625" style="183" customWidth="1"/>
    <col min="3832" max="3832" width="36.33203125" style="183" customWidth="1"/>
    <col min="3833" max="3833" width="39.88671875" style="183" customWidth="1"/>
    <col min="3834" max="4083" width="11.44140625" style="183"/>
    <col min="4084" max="4084" width="5.5546875" style="183" customWidth="1"/>
    <col min="4085" max="4085" width="13.33203125" style="183" bestFit="1" customWidth="1"/>
    <col min="4086" max="4086" width="30.6640625" style="183" customWidth="1"/>
    <col min="4087" max="4087" width="54.6640625" style="183" customWidth="1"/>
    <col min="4088" max="4088" width="36.33203125" style="183" customWidth="1"/>
    <col min="4089" max="4089" width="39.88671875" style="183" customWidth="1"/>
    <col min="4090" max="4339" width="11.44140625" style="183"/>
    <col min="4340" max="4340" width="5.5546875" style="183" customWidth="1"/>
    <col min="4341" max="4341" width="13.33203125" style="183" bestFit="1" customWidth="1"/>
    <col min="4342" max="4342" width="30.6640625" style="183" customWidth="1"/>
    <col min="4343" max="4343" width="54.6640625" style="183" customWidth="1"/>
    <col min="4344" max="4344" width="36.33203125" style="183" customWidth="1"/>
    <col min="4345" max="4345" width="39.88671875" style="183" customWidth="1"/>
    <col min="4346" max="4595" width="11.44140625" style="183"/>
    <col min="4596" max="4596" width="5.5546875" style="183" customWidth="1"/>
    <col min="4597" max="4597" width="13.33203125" style="183" bestFit="1" customWidth="1"/>
    <col min="4598" max="4598" width="30.6640625" style="183" customWidth="1"/>
    <col min="4599" max="4599" width="54.6640625" style="183" customWidth="1"/>
    <col min="4600" max="4600" width="36.33203125" style="183" customWidth="1"/>
    <col min="4601" max="4601" width="39.88671875" style="183" customWidth="1"/>
    <col min="4602" max="4851" width="11.44140625" style="183"/>
    <col min="4852" max="4852" width="5.5546875" style="183" customWidth="1"/>
    <col min="4853" max="4853" width="13.33203125" style="183" bestFit="1" customWidth="1"/>
    <col min="4854" max="4854" width="30.6640625" style="183" customWidth="1"/>
    <col min="4855" max="4855" width="54.6640625" style="183" customWidth="1"/>
    <col min="4856" max="4856" width="36.33203125" style="183" customWidth="1"/>
    <col min="4857" max="4857" width="39.88671875" style="183" customWidth="1"/>
    <col min="4858" max="5107" width="11.44140625" style="183"/>
    <col min="5108" max="5108" width="5.5546875" style="183" customWidth="1"/>
    <col min="5109" max="5109" width="13.33203125" style="183" bestFit="1" customWidth="1"/>
    <col min="5110" max="5110" width="30.6640625" style="183" customWidth="1"/>
    <col min="5111" max="5111" width="54.6640625" style="183" customWidth="1"/>
    <col min="5112" max="5112" width="36.33203125" style="183" customWidth="1"/>
    <col min="5113" max="5113" width="39.88671875" style="183" customWidth="1"/>
    <col min="5114" max="5363" width="11.44140625" style="183"/>
    <col min="5364" max="5364" width="5.5546875" style="183" customWidth="1"/>
    <col min="5365" max="5365" width="13.33203125" style="183" bestFit="1" customWidth="1"/>
    <col min="5366" max="5366" width="30.6640625" style="183" customWidth="1"/>
    <col min="5367" max="5367" width="54.6640625" style="183" customWidth="1"/>
    <col min="5368" max="5368" width="36.33203125" style="183" customWidth="1"/>
    <col min="5369" max="5369" width="39.88671875" style="183" customWidth="1"/>
    <col min="5370" max="5619" width="11.44140625" style="183"/>
    <col min="5620" max="5620" width="5.5546875" style="183" customWidth="1"/>
    <col min="5621" max="5621" width="13.33203125" style="183" bestFit="1" customWidth="1"/>
    <col min="5622" max="5622" width="30.6640625" style="183" customWidth="1"/>
    <col min="5623" max="5623" width="54.6640625" style="183" customWidth="1"/>
    <col min="5624" max="5624" width="36.33203125" style="183" customWidth="1"/>
    <col min="5625" max="5625" width="39.88671875" style="183" customWidth="1"/>
    <col min="5626" max="5875" width="11.44140625" style="183"/>
    <col min="5876" max="5876" width="5.5546875" style="183" customWidth="1"/>
    <col min="5877" max="5877" width="13.33203125" style="183" bestFit="1" customWidth="1"/>
    <col min="5878" max="5878" width="30.6640625" style="183" customWidth="1"/>
    <col min="5879" max="5879" width="54.6640625" style="183" customWidth="1"/>
    <col min="5880" max="5880" width="36.33203125" style="183" customWidth="1"/>
    <col min="5881" max="5881" width="39.88671875" style="183" customWidth="1"/>
    <col min="5882" max="6131" width="11.44140625" style="183"/>
    <col min="6132" max="6132" width="5.5546875" style="183" customWidth="1"/>
    <col min="6133" max="6133" width="13.33203125" style="183" bestFit="1" customWidth="1"/>
    <col min="6134" max="6134" width="30.6640625" style="183" customWidth="1"/>
    <col min="6135" max="6135" width="54.6640625" style="183" customWidth="1"/>
    <col min="6136" max="6136" width="36.33203125" style="183" customWidth="1"/>
    <col min="6137" max="6137" width="39.88671875" style="183" customWidth="1"/>
    <col min="6138" max="6387" width="11.44140625" style="183"/>
    <col min="6388" max="6388" width="5.5546875" style="183" customWidth="1"/>
    <col min="6389" max="6389" width="13.33203125" style="183" bestFit="1" customWidth="1"/>
    <col min="6390" max="6390" width="30.6640625" style="183" customWidth="1"/>
    <col min="6391" max="6391" width="54.6640625" style="183" customWidth="1"/>
    <col min="6392" max="6392" width="36.33203125" style="183" customWidth="1"/>
    <col min="6393" max="6393" width="39.88671875" style="183" customWidth="1"/>
    <col min="6394" max="6643" width="11.44140625" style="183"/>
    <col min="6644" max="6644" width="5.5546875" style="183" customWidth="1"/>
    <col min="6645" max="6645" width="13.33203125" style="183" bestFit="1" customWidth="1"/>
    <col min="6646" max="6646" width="30.6640625" style="183" customWidth="1"/>
    <col min="6647" max="6647" width="54.6640625" style="183" customWidth="1"/>
    <col min="6648" max="6648" width="36.33203125" style="183" customWidth="1"/>
    <col min="6649" max="6649" width="39.88671875" style="183" customWidth="1"/>
    <col min="6650" max="6899" width="11.44140625" style="183"/>
    <col min="6900" max="6900" width="5.5546875" style="183" customWidth="1"/>
    <col min="6901" max="6901" width="13.33203125" style="183" bestFit="1" customWidth="1"/>
    <col min="6902" max="6902" width="30.6640625" style="183" customWidth="1"/>
    <col min="6903" max="6903" width="54.6640625" style="183" customWidth="1"/>
    <col min="6904" max="6904" width="36.33203125" style="183" customWidth="1"/>
    <col min="6905" max="6905" width="39.88671875" style="183" customWidth="1"/>
    <col min="6906" max="7155" width="11.44140625" style="183"/>
    <col min="7156" max="7156" width="5.5546875" style="183" customWidth="1"/>
    <col min="7157" max="7157" width="13.33203125" style="183" bestFit="1" customWidth="1"/>
    <col min="7158" max="7158" width="30.6640625" style="183" customWidth="1"/>
    <col min="7159" max="7159" width="54.6640625" style="183" customWidth="1"/>
    <col min="7160" max="7160" width="36.33203125" style="183" customWidth="1"/>
    <col min="7161" max="7161" width="39.88671875" style="183" customWidth="1"/>
    <col min="7162" max="7411" width="11.44140625" style="183"/>
    <col min="7412" max="7412" width="5.5546875" style="183" customWidth="1"/>
    <col min="7413" max="7413" width="13.33203125" style="183" bestFit="1" customWidth="1"/>
    <col min="7414" max="7414" width="30.6640625" style="183" customWidth="1"/>
    <col min="7415" max="7415" width="54.6640625" style="183" customWidth="1"/>
    <col min="7416" max="7416" width="36.33203125" style="183" customWidth="1"/>
    <col min="7417" max="7417" width="39.88671875" style="183" customWidth="1"/>
    <col min="7418" max="7667" width="11.44140625" style="183"/>
    <col min="7668" max="7668" width="5.5546875" style="183" customWidth="1"/>
    <col min="7669" max="7669" width="13.33203125" style="183" bestFit="1" customWidth="1"/>
    <col min="7670" max="7670" width="30.6640625" style="183" customWidth="1"/>
    <col min="7671" max="7671" width="54.6640625" style="183" customWidth="1"/>
    <col min="7672" max="7672" width="36.33203125" style="183" customWidth="1"/>
    <col min="7673" max="7673" width="39.88671875" style="183" customWidth="1"/>
    <col min="7674" max="7923" width="11.44140625" style="183"/>
    <col min="7924" max="7924" width="5.5546875" style="183" customWidth="1"/>
    <col min="7925" max="7925" width="13.33203125" style="183" bestFit="1" customWidth="1"/>
    <col min="7926" max="7926" width="30.6640625" style="183" customWidth="1"/>
    <col min="7927" max="7927" width="54.6640625" style="183" customWidth="1"/>
    <col min="7928" max="7928" width="36.33203125" style="183" customWidth="1"/>
    <col min="7929" max="7929" width="39.88671875" style="183" customWidth="1"/>
    <col min="7930" max="8179" width="11.44140625" style="183"/>
    <col min="8180" max="8180" width="5.5546875" style="183" customWidth="1"/>
    <col min="8181" max="8181" width="13.33203125" style="183" bestFit="1" customWidth="1"/>
    <col min="8182" max="8182" width="30.6640625" style="183" customWidth="1"/>
    <col min="8183" max="8183" width="54.6640625" style="183" customWidth="1"/>
    <col min="8184" max="8184" width="36.33203125" style="183" customWidth="1"/>
    <col min="8185" max="8185" width="39.88671875" style="183" customWidth="1"/>
    <col min="8186" max="8435" width="11.44140625" style="183"/>
    <col min="8436" max="8436" width="5.5546875" style="183" customWidth="1"/>
    <col min="8437" max="8437" width="13.33203125" style="183" bestFit="1" customWidth="1"/>
    <col min="8438" max="8438" width="30.6640625" style="183" customWidth="1"/>
    <col min="8439" max="8439" width="54.6640625" style="183" customWidth="1"/>
    <col min="8440" max="8440" width="36.33203125" style="183" customWidth="1"/>
    <col min="8441" max="8441" width="39.88671875" style="183" customWidth="1"/>
    <col min="8442" max="8691" width="11.44140625" style="183"/>
    <col min="8692" max="8692" width="5.5546875" style="183" customWidth="1"/>
    <col min="8693" max="8693" width="13.33203125" style="183" bestFit="1" customWidth="1"/>
    <col min="8694" max="8694" width="30.6640625" style="183" customWidth="1"/>
    <col min="8695" max="8695" width="54.6640625" style="183" customWidth="1"/>
    <col min="8696" max="8696" width="36.33203125" style="183" customWidth="1"/>
    <col min="8697" max="8697" width="39.88671875" style="183" customWidth="1"/>
    <col min="8698" max="8947" width="11.44140625" style="183"/>
    <col min="8948" max="8948" width="5.5546875" style="183" customWidth="1"/>
    <col min="8949" max="8949" width="13.33203125" style="183" bestFit="1" customWidth="1"/>
    <col min="8950" max="8950" width="30.6640625" style="183" customWidth="1"/>
    <col min="8951" max="8951" width="54.6640625" style="183" customWidth="1"/>
    <col min="8952" max="8952" width="36.33203125" style="183" customWidth="1"/>
    <col min="8953" max="8953" width="39.88671875" style="183" customWidth="1"/>
    <col min="8954" max="9203" width="11.44140625" style="183"/>
    <col min="9204" max="9204" width="5.5546875" style="183" customWidth="1"/>
    <col min="9205" max="9205" width="13.33203125" style="183" bestFit="1" customWidth="1"/>
    <col min="9206" max="9206" width="30.6640625" style="183" customWidth="1"/>
    <col min="9207" max="9207" width="54.6640625" style="183" customWidth="1"/>
    <col min="9208" max="9208" width="36.33203125" style="183" customWidth="1"/>
    <col min="9209" max="9209" width="39.88671875" style="183" customWidth="1"/>
    <col min="9210" max="9459" width="11.44140625" style="183"/>
    <col min="9460" max="9460" width="5.5546875" style="183" customWidth="1"/>
    <col min="9461" max="9461" width="13.33203125" style="183" bestFit="1" customWidth="1"/>
    <col min="9462" max="9462" width="30.6640625" style="183" customWidth="1"/>
    <col min="9463" max="9463" width="54.6640625" style="183" customWidth="1"/>
    <col min="9464" max="9464" width="36.33203125" style="183" customWidth="1"/>
    <col min="9465" max="9465" width="39.88671875" style="183" customWidth="1"/>
    <col min="9466" max="9715" width="11.44140625" style="183"/>
    <col min="9716" max="9716" width="5.5546875" style="183" customWidth="1"/>
    <col min="9717" max="9717" width="13.33203125" style="183" bestFit="1" customWidth="1"/>
    <col min="9718" max="9718" width="30.6640625" style="183" customWidth="1"/>
    <col min="9719" max="9719" width="54.6640625" style="183" customWidth="1"/>
    <col min="9720" max="9720" width="36.33203125" style="183" customWidth="1"/>
    <col min="9721" max="9721" width="39.88671875" style="183" customWidth="1"/>
    <col min="9722" max="9971" width="11.44140625" style="183"/>
    <col min="9972" max="9972" width="5.5546875" style="183" customWidth="1"/>
    <col min="9973" max="9973" width="13.33203125" style="183" bestFit="1" customWidth="1"/>
    <col min="9974" max="9974" width="30.6640625" style="183" customWidth="1"/>
    <col min="9975" max="9975" width="54.6640625" style="183" customWidth="1"/>
    <col min="9976" max="9976" width="36.33203125" style="183" customWidth="1"/>
    <col min="9977" max="9977" width="39.88671875" style="183" customWidth="1"/>
    <col min="9978" max="10227" width="11.44140625" style="183"/>
    <col min="10228" max="10228" width="5.5546875" style="183" customWidth="1"/>
    <col min="10229" max="10229" width="13.33203125" style="183" bestFit="1" customWidth="1"/>
    <col min="10230" max="10230" width="30.6640625" style="183" customWidth="1"/>
    <col min="10231" max="10231" width="54.6640625" style="183" customWidth="1"/>
    <col min="10232" max="10232" width="36.33203125" style="183" customWidth="1"/>
    <col min="10233" max="10233" width="39.88671875" style="183" customWidth="1"/>
    <col min="10234" max="10483" width="11.44140625" style="183"/>
    <col min="10484" max="10484" width="5.5546875" style="183" customWidth="1"/>
    <col min="10485" max="10485" width="13.33203125" style="183" bestFit="1" customWidth="1"/>
    <col min="10486" max="10486" width="30.6640625" style="183" customWidth="1"/>
    <col min="10487" max="10487" width="54.6640625" style="183" customWidth="1"/>
    <col min="10488" max="10488" width="36.33203125" style="183" customWidth="1"/>
    <col min="10489" max="10489" width="39.88671875" style="183" customWidth="1"/>
    <col min="10490" max="10739" width="11.44140625" style="183"/>
    <col min="10740" max="10740" width="5.5546875" style="183" customWidth="1"/>
    <col min="10741" max="10741" width="13.33203125" style="183" bestFit="1" customWidth="1"/>
    <col min="10742" max="10742" width="30.6640625" style="183" customWidth="1"/>
    <col min="10743" max="10743" width="54.6640625" style="183" customWidth="1"/>
    <col min="10744" max="10744" width="36.33203125" style="183" customWidth="1"/>
    <col min="10745" max="10745" width="39.88671875" style="183" customWidth="1"/>
    <col min="10746" max="10995" width="11.44140625" style="183"/>
    <col min="10996" max="10996" width="5.5546875" style="183" customWidth="1"/>
    <col min="10997" max="10997" width="13.33203125" style="183" bestFit="1" customWidth="1"/>
    <col min="10998" max="10998" width="30.6640625" style="183" customWidth="1"/>
    <col min="10999" max="10999" width="54.6640625" style="183" customWidth="1"/>
    <col min="11000" max="11000" width="36.33203125" style="183" customWidth="1"/>
    <col min="11001" max="11001" width="39.88671875" style="183" customWidth="1"/>
    <col min="11002" max="11251" width="11.44140625" style="183"/>
    <col min="11252" max="11252" width="5.5546875" style="183" customWidth="1"/>
    <col min="11253" max="11253" width="13.33203125" style="183" bestFit="1" customWidth="1"/>
    <col min="11254" max="11254" width="30.6640625" style="183" customWidth="1"/>
    <col min="11255" max="11255" width="54.6640625" style="183" customWidth="1"/>
    <col min="11256" max="11256" width="36.33203125" style="183" customWidth="1"/>
    <col min="11257" max="11257" width="39.88671875" style="183" customWidth="1"/>
    <col min="11258" max="11507" width="11.44140625" style="183"/>
    <col min="11508" max="11508" width="5.5546875" style="183" customWidth="1"/>
    <col min="11509" max="11509" width="13.33203125" style="183" bestFit="1" customWidth="1"/>
    <col min="11510" max="11510" width="30.6640625" style="183" customWidth="1"/>
    <col min="11511" max="11511" width="54.6640625" style="183" customWidth="1"/>
    <col min="11512" max="11512" width="36.33203125" style="183" customWidth="1"/>
    <col min="11513" max="11513" width="39.88671875" style="183" customWidth="1"/>
    <col min="11514" max="11763" width="11.44140625" style="183"/>
    <col min="11764" max="11764" width="5.5546875" style="183" customWidth="1"/>
    <col min="11765" max="11765" width="13.33203125" style="183" bestFit="1" customWidth="1"/>
    <col min="11766" max="11766" width="30.6640625" style="183" customWidth="1"/>
    <col min="11767" max="11767" width="54.6640625" style="183" customWidth="1"/>
    <col min="11768" max="11768" width="36.33203125" style="183" customWidth="1"/>
    <col min="11769" max="11769" width="39.88671875" style="183" customWidth="1"/>
    <col min="11770" max="12019" width="11.44140625" style="183"/>
    <col min="12020" max="12020" width="5.5546875" style="183" customWidth="1"/>
    <col min="12021" max="12021" width="13.33203125" style="183" bestFit="1" customWidth="1"/>
    <col min="12022" max="12022" width="30.6640625" style="183" customWidth="1"/>
    <col min="12023" max="12023" width="54.6640625" style="183" customWidth="1"/>
    <col min="12024" max="12024" width="36.33203125" style="183" customWidth="1"/>
    <col min="12025" max="12025" width="39.88671875" style="183" customWidth="1"/>
    <col min="12026" max="12275" width="11.44140625" style="183"/>
    <col min="12276" max="12276" width="5.5546875" style="183" customWidth="1"/>
    <col min="12277" max="12277" width="13.33203125" style="183" bestFit="1" customWidth="1"/>
    <col min="12278" max="12278" width="30.6640625" style="183" customWidth="1"/>
    <col min="12279" max="12279" width="54.6640625" style="183" customWidth="1"/>
    <col min="12280" max="12280" width="36.33203125" style="183" customWidth="1"/>
    <col min="12281" max="12281" width="39.88671875" style="183" customWidth="1"/>
    <col min="12282" max="12531" width="11.44140625" style="183"/>
    <col min="12532" max="12532" width="5.5546875" style="183" customWidth="1"/>
    <col min="12533" max="12533" width="13.33203125" style="183" bestFit="1" customWidth="1"/>
    <col min="12534" max="12534" width="30.6640625" style="183" customWidth="1"/>
    <col min="12535" max="12535" width="54.6640625" style="183" customWidth="1"/>
    <col min="12536" max="12536" width="36.33203125" style="183" customWidth="1"/>
    <col min="12537" max="12537" width="39.88671875" style="183" customWidth="1"/>
    <col min="12538" max="12787" width="11.44140625" style="183"/>
    <col min="12788" max="12788" width="5.5546875" style="183" customWidth="1"/>
    <col min="12789" max="12789" width="13.33203125" style="183" bestFit="1" customWidth="1"/>
    <col min="12790" max="12790" width="30.6640625" style="183" customWidth="1"/>
    <col min="12791" max="12791" width="54.6640625" style="183" customWidth="1"/>
    <col min="12792" max="12792" width="36.33203125" style="183" customWidth="1"/>
    <col min="12793" max="12793" width="39.88671875" style="183" customWidth="1"/>
    <col min="12794" max="13043" width="11.44140625" style="183"/>
    <col min="13044" max="13044" width="5.5546875" style="183" customWidth="1"/>
    <col min="13045" max="13045" width="13.33203125" style="183" bestFit="1" customWidth="1"/>
    <col min="13046" max="13046" width="30.6640625" style="183" customWidth="1"/>
    <col min="13047" max="13047" width="54.6640625" style="183" customWidth="1"/>
    <col min="13048" max="13048" width="36.33203125" style="183" customWidth="1"/>
    <col min="13049" max="13049" width="39.88671875" style="183" customWidth="1"/>
    <col min="13050" max="13299" width="11.44140625" style="183"/>
    <col min="13300" max="13300" width="5.5546875" style="183" customWidth="1"/>
    <col min="13301" max="13301" width="13.33203125" style="183" bestFit="1" customWidth="1"/>
    <col min="13302" max="13302" width="30.6640625" style="183" customWidth="1"/>
    <col min="13303" max="13303" width="54.6640625" style="183" customWidth="1"/>
    <col min="13304" max="13304" width="36.33203125" style="183" customWidth="1"/>
    <col min="13305" max="13305" width="39.88671875" style="183" customWidth="1"/>
    <col min="13306" max="13555" width="11.44140625" style="183"/>
    <col min="13556" max="13556" width="5.5546875" style="183" customWidth="1"/>
    <col min="13557" max="13557" width="13.33203125" style="183" bestFit="1" customWidth="1"/>
    <col min="13558" max="13558" width="30.6640625" style="183" customWidth="1"/>
    <col min="13559" max="13559" width="54.6640625" style="183" customWidth="1"/>
    <col min="13560" max="13560" width="36.33203125" style="183" customWidth="1"/>
    <col min="13561" max="13561" width="39.88671875" style="183" customWidth="1"/>
    <col min="13562" max="13811" width="11.44140625" style="183"/>
    <col min="13812" max="13812" width="5.5546875" style="183" customWidth="1"/>
    <col min="13813" max="13813" width="13.33203125" style="183" bestFit="1" customWidth="1"/>
    <col min="13814" max="13814" width="30.6640625" style="183" customWidth="1"/>
    <col min="13815" max="13815" width="54.6640625" style="183" customWidth="1"/>
    <col min="13816" max="13816" width="36.33203125" style="183" customWidth="1"/>
    <col min="13817" max="13817" width="39.88671875" style="183" customWidth="1"/>
    <col min="13818" max="14067" width="11.44140625" style="183"/>
    <col min="14068" max="14068" width="5.5546875" style="183" customWidth="1"/>
    <col min="14069" max="14069" width="13.33203125" style="183" bestFit="1" customWidth="1"/>
    <col min="14070" max="14070" width="30.6640625" style="183" customWidth="1"/>
    <col min="14071" max="14071" width="54.6640625" style="183" customWidth="1"/>
    <col min="14072" max="14072" width="36.33203125" style="183" customWidth="1"/>
    <col min="14073" max="14073" width="39.88671875" style="183" customWidth="1"/>
    <col min="14074" max="14323" width="11.44140625" style="183"/>
    <col min="14324" max="14324" width="5.5546875" style="183" customWidth="1"/>
    <col min="14325" max="14325" width="13.33203125" style="183" bestFit="1" customWidth="1"/>
    <col min="14326" max="14326" width="30.6640625" style="183" customWidth="1"/>
    <col min="14327" max="14327" width="54.6640625" style="183" customWidth="1"/>
    <col min="14328" max="14328" width="36.33203125" style="183" customWidth="1"/>
    <col min="14329" max="14329" width="39.88671875" style="183" customWidth="1"/>
    <col min="14330" max="14579" width="11.44140625" style="183"/>
    <col min="14580" max="14580" width="5.5546875" style="183" customWidth="1"/>
    <col min="14581" max="14581" width="13.33203125" style="183" bestFit="1" customWidth="1"/>
    <col min="14582" max="14582" width="30.6640625" style="183" customWidth="1"/>
    <col min="14583" max="14583" width="54.6640625" style="183" customWidth="1"/>
    <col min="14584" max="14584" width="36.33203125" style="183" customWidth="1"/>
    <col min="14585" max="14585" width="39.88671875" style="183" customWidth="1"/>
    <col min="14586" max="14835" width="11.44140625" style="183"/>
    <col min="14836" max="14836" width="5.5546875" style="183" customWidth="1"/>
    <col min="14837" max="14837" width="13.33203125" style="183" bestFit="1" customWidth="1"/>
    <col min="14838" max="14838" width="30.6640625" style="183" customWidth="1"/>
    <col min="14839" max="14839" width="54.6640625" style="183" customWidth="1"/>
    <col min="14840" max="14840" width="36.33203125" style="183" customWidth="1"/>
    <col min="14841" max="14841" width="39.88671875" style="183" customWidth="1"/>
    <col min="14842" max="15091" width="11.44140625" style="183"/>
    <col min="15092" max="15092" width="5.5546875" style="183" customWidth="1"/>
    <col min="15093" max="15093" width="13.33203125" style="183" bestFit="1" customWidth="1"/>
    <col min="15094" max="15094" width="30.6640625" style="183" customWidth="1"/>
    <col min="15095" max="15095" width="54.6640625" style="183" customWidth="1"/>
    <col min="15096" max="15096" width="36.33203125" style="183" customWidth="1"/>
    <col min="15097" max="15097" width="39.88671875" style="183" customWidth="1"/>
    <col min="15098" max="15347" width="11.44140625" style="183"/>
    <col min="15348" max="15348" width="5.5546875" style="183" customWidth="1"/>
    <col min="15349" max="15349" width="13.33203125" style="183" bestFit="1" customWidth="1"/>
    <col min="15350" max="15350" width="30.6640625" style="183" customWidth="1"/>
    <col min="15351" max="15351" width="54.6640625" style="183" customWidth="1"/>
    <col min="15352" max="15352" width="36.33203125" style="183" customWidth="1"/>
    <col min="15353" max="15353" width="39.88671875" style="183" customWidth="1"/>
    <col min="15354" max="15603" width="11.44140625" style="183"/>
    <col min="15604" max="15604" width="5.5546875" style="183" customWidth="1"/>
    <col min="15605" max="15605" width="13.33203125" style="183" bestFit="1" customWidth="1"/>
    <col min="15606" max="15606" width="30.6640625" style="183" customWidth="1"/>
    <col min="15607" max="15607" width="54.6640625" style="183" customWidth="1"/>
    <col min="15608" max="15608" width="36.33203125" style="183" customWidth="1"/>
    <col min="15609" max="15609" width="39.88671875" style="183" customWidth="1"/>
    <col min="15610" max="15859" width="11.44140625" style="183"/>
    <col min="15860" max="15860" width="5.5546875" style="183" customWidth="1"/>
    <col min="15861" max="15861" width="13.33203125" style="183" bestFit="1" customWidth="1"/>
    <col min="15862" max="15862" width="30.6640625" style="183" customWidth="1"/>
    <col min="15863" max="15863" width="54.6640625" style="183" customWidth="1"/>
    <col min="15864" max="15864" width="36.33203125" style="183" customWidth="1"/>
    <col min="15865" max="15865" width="39.88671875" style="183" customWidth="1"/>
    <col min="15866" max="16115" width="11.44140625" style="183"/>
    <col min="16116" max="16116" width="5.5546875" style="183" customWidth="1"/>
    <col min="16117" max="16117" width="13.33203125" style="183" bestFit="1" customWidth="1"/>
    <col min="16118" max="16118" width="30.6640625" style="183" customWidth="1"/>
    <col min="16119" max="16119" width="54.6640625" style="183" customWidth="1"/>
    <col min="16120" max="16120" width="36.33203125" style="183" customWidth="1"/>
    <col min="16121" max="16121" width="39.88671875" style="183" customWidth="1"/>
    <col min="16122" max="16384" width="11.44140625" style="183"/>
  </cols>
  <sheetData>
    <row r="2" spans="2:22" ht="42.75" customHeight="1">
      <c r="B2" s="196" t="s">
        <v>653</v>
      </c>
      <c r="C2" s="181" t="s">
        <v>1086</v>
      </c>
      <c r="D2" s="181" t="s">
        <v>366</v>
      </c>
      <c r="E2" s="180" t="s">
        <v>367</v>
      </c>
      <c r="F2" s="181" t="s">
        <v>879</v>
      </c>
      <c r="G2" s="181" t="s">
        <v>1087</v>
      </c>
      <c r="H2" s="182" t="s">
        <v>1088</v>
      </c>
      <c r="J2" s="197" t="s">
        <v>756</v>
      </c>
      <c r="K2" s="184"/>
      <c r="L2" s="197" t="s">
        <v>717</v>
      </c>
      <c r="M2" s="184"/>
      <c r="N2" s="197" t="s">
        <v>734</v>
      </c>
      <c r="O2" s="184"/>
      <c r="P2" s="197" t="s">
        <v>759</v>
      </c>
      <c r="Q2" s="184"/>
      <c r="R2" s="197" t="s">
        <v>1089</v>
      </c>
      <c r="S2" s="184"/>
      <c r="T2" s="198" t="s">
        <v>1090</v>
      </c>
      <c r="U2" s="184"/>
      <c r="V2" s="199" t="s">
        <v>719</v>
      </c>
    </row>
    <row r="3" spans="2:22" ht="36" customHeight="1">
      <c r="B3" s="502" t="s">
        <v>1091</v>
      </c>
      <c r="C3" s="495" t="s">
        <v>756</v>
      </c>
      <c r="D3" s="185" t="s">
        <v>1092</v>
      </c>
      <c r="E3" s="185" t="s">
        <v>1093</v>
      </c>
      <c r="F3" s="186" t="s">
        <v>1094</v>
      </c>
      <c r="G3" s="495" t="s">
        <v>1095</v>
      </c>
      <c r="H3" s="197" t="s">
        <v>756</v>
      </c>
      <c r="I3" s="200"/>
      <c r="J3" s="187" t="str">
        <f>+D3</f>
        <v>Restos de comida / madera</v>
      </c>
      <c r="K3" s="184"/>
      <c r="L3" s="188" t="str">
        <f>+D8</f>
        <v>Aceites Residuales</v>
      </c>
      <c r="M3" s="184"/>
      <c r="N3" s="187" t="str">
        <f>+D20</f>
        <v>Chatarra liviana (pernos de sostenimiento,restos de clavos, alambres, etc.)</v>
      </c>
      <c r="O3" s="184"/>
      <c r="P3" s="187" t="str">
        <f>+D22</f>
        <v>Baterías</v>
      </c>
      <c r="Q3" s="184"/>
      <c r="R3" s="189" t="str">
        <f>+D25</f>
        <v>Restos de concreto, cemento vencido, residuos de demolición, y otros</v>
      </c>
      <c r="S3" s="184"/>
      <c r="T3" s="189" t="str">
        <f>+D47</f>
        <v>Uso de PCB en las operaciones</v>
      </c>
      <c r="U3" s="184"/>
      <c r="V3" s="187" t="str">
        <f>+D26</f>
        <v>Residuos hospitalarios (jeringas, guantes, envases de medicamentos, etc.)</v>
      </c>
    </row>
    <row r="4" spans="2:22" ht="38.25" customHeight="1">
      <c r="B4" s="503"/>
      <c r="C4" s="499"/>
      <c r="D4" s="185" t="s">
        <v>757</v>
      </c>
      <c r="E4" s="185" t="s">
        <v>1093</v>
      </c>
      <c r="F4" s="186" t="s">
        <v>1094</v>
      </c>
      <c r="G4" s="499"/>
      <c r="H4" s="197" t="s">
        <v>717</v>
      </c>
      <c r="I4" s="200"/>
      <c r="J4" s="187" t="str">
        <f>+D4</f>
        <v>Residuos no aprovechables (generales), llantas</v>
      </c>
      <c r="K4" s="184"/>
      <c r="L4" s="188" t="str">
        <f t="shared" ref="L4:L13" si="0">+D9</f>
        <v>Pintura, aerosoles</v>
      </c>
      <c r="M4" s="184"/>
      <c r="N4" s="187" t="str">
        <f>+D21</f>
        <v xml:space="preserve">Chatarra pesada (Estructuras, campanas, chaquetas, rieles, vigas,etc.) </v>
      </c>
      <c r="O4" s="184"/>
      <c r="P4" s="187" t="str">
        <f>+D23</f>
        <v xml:space="preserve">Aparatos electrónicos (computadoras, teclados, lavadoras, horno microondas, etc.) </v>
      </c>
      <c r="Q4" s="184"/>
      <c r="R4" s="184"/>
      <c r="S4" s="184"/>
      <c r="T4" s="184"/>
      <c r="U4" s="184"/>
      <c r="V4" s="187" t="str">
        <f>+D27</f>
        <v>Residuos COVID-19 (mascarillas, guantes)</v>
      </c>
    </row>
    <row r="5" spans="2:22" ht="38.25" customHeight="1">
      <c r="B5" s="503"/>
      <c r="C5" s="499"/>
      <c r="D5" s="185" t="s">
        <v>684</v>
      </c>
      <c r="E5" s="185" t="s">
        <v>1093</v>
      </c>
      <c r="F5" s="186" t="s">
        <v>1094</v>
      </c>
      <c r="G5" s="499"/>
      <c r="H5" s="197" t="s">
        <v>734</v>
      </c>
      <c r="I5" s="200"/>
      <c r="J5" s="187" t="str">
        <f>+D5</f>
        <v>Papel y cartón</v>
      </c>
      <c r="K5" s="184"/>
      <c r="L5" s="188" t="str">
        <f t="shared" si="0"/>
        <v>Trapos industriales</v>
      </c>
      <c r="M5" s="184"/>
      <c r="N5" s="184"/>
      <c r="O5" s="184"/>
      <c r="P5" s="187" t="str">
        <f>+D24</f>
        <v>Tóner, tintas, impresora, etc.</v>
      </c>
      <c r="Q5" s="184"/>
      <c r="R5" s="184"/>
      <c r="S5" s="184"/>
      <c r="T5" s="184"/>
      <c r="U5" s="184"/>
      <c r="V5" s="184"/>
    </row>
    <row r="6" spans="2:22" ht="45" customHeight="1">
      <c r="B6" s="503"/>
      <c r="C6" s="499"/>
      <c r="D6" s="185" t="s">
        <v>1096</v>
      </c>
      <c r="E6" s="185" t="s">
        <v>1093</v>
      </c>
      <c r="F6" s="186" t="s">
        <v>1094</v>
      </c>
      <c r="G6" s="499"/>
      <c r="H6" s="197" t="s">
        <v>759</v>
      </c>
      <c r="I6" s="200"/>
      <c r="J6" s="187" t="str">
        <f>+D6</f>
        <v>Vidrio</v>
      </c>
      <c r="K6" s="184"/>
      <c r="L6" s="188" t="str">
        <f t="shared" si="0"/>
        <v>Residuos de voladura (Cartón de explosivos, sacos de anfo, etc)</v>
      </c>
      <c r="M6" s="184"/>
      <c r="N6" s="184"/>
      <c r="O6" s="184"/>
      <c r="P6" s="184"/>
      <c r="Q6" s="184"/>
      <c r="R6" s="184"/>
      <c r="S6" s="184"/>
      <c r="T6" s="184"/>
      <c r="U6" s="184"/>
      <c r="V6" s="184"/>
    </row>
    <row r="7" spans="2:22" ht="39.6">
      <c r="B7" s="503"/>
      <c r="C7" s="496"/>
      <c r="D7" s="185" t="s">
        <v>1097</v>
      </c>
      <c r="E7" s="185" t="s">
        <v>1093</v>
      </c>
      <c r="F7" s="186" t="s">
        <v>1094</v>
      </c>
      <c r="G7" s="496"/>
      <c r="H7" s="197" t="s">
        <v>1089</v>
      </c>
      <c r="I7" s="200"/>
      <c r="J7" s="187" t="str">
        <f>+D7</f>
        <v>Plásticos</v>
      </c>
      <c r="K7" s="184"/>
      <c r="L7" s="188" t="str">
        <f t="shared" si="0"/>
        <v>Residuos de sostenimiento (Sika, acelerantes, etc)</v>
      </c>
      <c r="M7" s="184"/>
      <c r="N7" s="201" t="s">
        <v>1098</v>
      </c>
      <c r="O7" s="184"/>
      <c r="P7" s="201" t="s">
        <v>709</v>
      </c>
      <c r="Q7" s="184"/>
      <c r="R7" s="201" t="s">
        <v>736</v>
      </c>
      <c r="S7" s="184"/>
      <c r="T7" s="201" t="s">
        <v>1099</v>
      </c>
      <c r="U7" s="184"/>
      <c r="V7" s="202" t="s">
        <v>713</v>
      </c>
    </row>
    <row r="8" spans="2:22" ht="102" customHeight="1">
      <c r="B8" s="503"/>
      <c r="C8" s="505" t="s">
        <v>413</v>
      </c>
      <c r="D8" s="190" t="s">
        <v>1100</v>
      </c>
      <c r="E8" s="185" t="s">
        <v>1093</v>
      </c>
      <c r="F8" s="186" t="s">
        <v>1101</v>
      </c>
      <c r="G8" s="495" t="s">
        <v>1102</v>
      </c>
      <c r="H8" s="199" t="s">
        <v>719</v>
      </c>
      <c r="I8" s="200"/>
      <c r="J8" s="184"/>
      <c r="K8" s="184"/>
      <c r="L8" s="188" t="str">
        <f t="shared" si="0"/>
        <v>Filtros de aceite, Filtros de combustible, mangueras hidráulicas</v>
      </c>
      <c r="M8" s="184"/>
      <c r="N8" s="189" t="str">
        <f>+D39</f>
        <v>Transporte de mineral</v>
      </c>
      <c r="O8" s="184"/>
      <c r="P8" s="187" t="str">
        <f>+D49</f>
        <v>Incendio / Explosión</v>
      </c>
      <c r="Q8" s="184"/>
      <c r="R8" s="189" t="str">
        <f>+D57</f>
        <v>Energia Electrica</v>
      </c>
      <c r="S8" s="184"/>
      <c r="T8" s="187" t="str">
        <f>+D63</f>
        <v>Degradación áreas durante la construcción o habilitación de componentes</v>
      </c>
      <c r="U8" s="184"/>
      <c r="V8" s="187" t="str">
        <f>+D45</f>
        <v>Diesel, gasolina y otros</v>
      </c>
    </row>
    <row r="9" spans="2:22" ht="42.75" customHeight="1">
      <c r="B9" s="503"/>
      <c r="C9" s="506"/>
      <c r="D9" s="190" t="s">
        <v>749</v>
      </c>
      <c r="E9" s="185" t="s">
        <v>1093</v>
      </c>
      <c r="F9" s="186" t="s">
        <v>1101</v>
      </c>
      <c r="G9" s="499"/>
      <c r="H9" s="199" t="s">
        <v>1103</v>
      </c>
      <c r="I9" s="200"/>
      <c r="J9" s="199" t="s">
        <v>1103</v>
      </c>
      <c r="K9" s="184"/>
      <c r="L9" s="188" t="str">
        <f t="shared" si="0"/>
        <v>Filtros de aire</v>
      </c>
      <c r="M9" s="184"/>
      <c r="N9" s="184"/>
      <c r="O9" s="184"/>
      <c r="P9" s="187" t="str">
        <f>+D50</f>
        <v>Proceso metalúrgico</v>
      </c>
      <c r="Q9" s="184"/>
      <c r="R9" s="184"/>
      <c r="S9" s="184"/>
      <c r="T9" s="187" t="str">
        <f>+D64</f>
        <v>Remoción de top soil</v>
      </c>
      <c r="U9" s="184"/>
      <c r="V9" s="187" t="str">
        <f>+D46</f>
        <v>Lubricantes, aceites y grasas</v>
      </c>
    </row>
    <row r="10" spans="2:22" ht="45.6">
      <c r="B10" s="503"/>
      <c r="C10" s="506"/>
      <c r="D10" s="190" t="s">
        <v>750</v>
      </c>
      <c r="E10" s="185" t="s">
        <v>1093</v>
      </c>
      <c r="F10" s="186" t="s">
        <v>1101</v>
      </c>
      <c r="G10" s="499"/>
      <c r="H10" s="199" t="s">
        <v>1104</v>
      </c>
      <c r="I10" s="200"/>
      <c r="J10" s="187" t="str">
        <f>+D28</f>
        <v>Efluente de comedores</v>
      </c>
      <c r="K10" s="184"/>
      <c r="L10" s="188" t="str">
        <f t="shared" si="0"/>
        <v>Envases de sustancias químicas (Envases de MIBC, big bag, cilindros de cianuro, etc.)</v>
      </c>
      <c r="M10" s="184"/>
      <c r="N10" s="202" t="s">
        <v>1105</v>
      </c>
      <c r="O10" s="184"/>
      <c r="P10" s="187" t="str">
        <f>+D51</f>
        <v>Equipos de soldadura</v>
      </c>
      <c r="Q10" s="184"/>
      <c r="R10" s="201" t="s">
        <v>1106</v>
      </c>
      <c r="S10" s="184"/>
      <c r="T10" s="184"/>
      <c r="U10" s="184"/>
      <c r="V10" s="184"/>
    </row>
    <row r="11" spans="2:22" ht="27.6">
      <c r="B11" s="503"/>
      <c r="C11" s="506"/>
      <c r="D11" s="190" t="s">
        <v>1107</v>
      </c>
      <c r="E11" s="185" t="s">
        <v>1093</v>
      </c>
      <c r="F11" s="186" t="s">
        <v>1101</v>
      </c>
      <c r="G11" s="499"/>
      <c r="H11" s="199" t="s">
        <v>1108</v>
      </c>
      <c r="I11" s="200"/>
      <c r="J11" s="187" t="str">
        <f>+D29</f>
        <v>Efluente de oficinas / campamentos</v>
      </c>
      <c r="K11" s="184"/>
      <c r="L11" s="188" t="str">
        <f t="shared" si="0"/>
        <v>Residuos en contacto con hidrocarburos</v>
      </c>
      <c r="M11" s="184"/>
      <c r="N11" s="187" t="str">
        <f>+D40</f>
        <v>Ruptura de tuberías</v>
      </c>
      <c r="O11" s="184"/>
      <c r="P11" s="187" t="str">
        <f>+D52</f>
        <v>Vehículos, equipos, motores, grupos electrógenos, y otros</v>
      </c>
      <c r="Q11" s="184"/>
      <c r="R11" s="189" t="str">
        <f>+D58</f>
        <v>Diesel, gasolina y otros</v>
      </c>
      <c r="S11" s="184"/>
      <c r="T11" s="203" t="s">
        <v>1109</v>
      </c>
      <c r="U11" s="184"/>
      <c r="V11" s="184"/>
    </row>
    <row r="12" spans="2:22" ht="26.4">
      <c r="B12" s="503"/>
      <c r="C12" s="506"/>
      <c r="D12" s="190" t="s">
        <v>1110</v>
      </c>
      <c r="E12" s="185" t="s">
        <v>1093</v>
      </c>
      <c r="F12" s="186" t="s">
        <v>1101</v>
      </c>
      <c r="G12" s="499"/>
      <c r="H12" s="199" t="s">
        <v>1111</v>
      </c>
      <c r="I12" s="200"/>
      <c r="J12" s="184"/>
      <c r="K12" s="184"/>
      <c r="L12" s="188" t="str">
        <f t="shared" si="0"/>
        <v>Mangas de ventilación</v>
      </c>
      <c r="M12" s="184"/>
      <c r="N12" s="187" t="str">
        <f>+D41</f>
        <v>Falla de bombas, falla de válvulas, etc</v>
      </c>
      <c r="O12" s="184"/>
      <c r="P12" s="184"/>
      <c r="Q12" s="184"/>
      <c r="R12" s="184"/>
      <c r="S12" s="184"/>
      <c r="T12" s="187" t="str">
        <f>+D53</f>
        <v>Transporte y movimiento de vehículos y equipos</v>
      </c>
      <c r="U12" s="184"/>
      <c r="V12" s="184"/>
    </row>
    <row r="13" spans="2:22" ht="42.75" customHeight="1">
      <c r="B13" s="503"/>
      <c r="C13" s="506"/>
      <c r="D13" s="190" t="s">
        <v>731</v>
      </c>
      <c r="E13" s="185" t="s">
        <v>1093</v>
      </c>
      <c r="F13" s="186" t="s">
        <v>1101</v>
      </c>
      <c r="G13" s="499"/>
      <c r="H13" s="202" t="s">
        <v>1098</v>
      </c>
      <c r="I13" s="200"/>
      <c r="J13" s="199" t="s">
        <v>1104</v>
      </c>
      <c r="K13" s="184"/>
      <c r="L13" s="188" t="str">
        <f t="shared" si="0"/>
        <v>Generación de lixiviados</v>
      </c>
      <c r="M13" s="184"/>
      <c r="N13" s="184"/>
      <c r="O13" s="184"/>
      <c r="P13" s="184"/>
      <c r="Q13" s="184"/>
      <c r="R13" s="197" t="s">
        <v>1111</v>
      </c>
      <c r="S13" s="184"/>
      <c r="T13" s="187" t="str">
        <f>+D54</f>
        <v>Proceso metalúrgico (chancadoras)</v>
      </c>
      <c r="U13" s="184"/>
      <c r="V13" s="184"/>
    </row>
    <row r="14" spans="2:22" ht="42.75" customHeight="1">
      <c r="B14" s="503"/>
      <c r="C14" s="506"/>
      <c r="D14" s="190" t="s">
        <v>1112</v>
      </c>
      <c r="E14" s="185" t="s">
        <v>1093</v>
      </c>
      <c r="F14" s="186" t="s">
        <v>1101</v>
      </c>
      <c r="G14" s="499"/>
      <c r="H14" s="201" t="s">
        <v>1105</v>
      </c>
      <c r="I14" s="200"/>
      <c r="J14" s="187" t="str">
        <f>+D30</f>
        <v>Agua con concentrado</v>
      </c>
      <c r="K14" s="184"/>
      <c r="L14" s="188" t="str">
        <f>+D19</f>
        <v>Equipos de Protección Personal (EPP)</v>
      </c>
      <c r="M14" s="184"/>
      <c r="N14" s="202" t="s">
        <v>1113</v>
      </c>
      <c r="O14" s="184"/>
      <c r="P14" s="184"/>
      <c r="Q14" s="184"/>
      <c r="R14" s="189" t="str">
        <f>+D38</f>
        <v>Agua para uso industrial / doméstico</v>
      </c>
      <c r="S14" s="184"/>
      <c r="T14" s="184"/>
      <c r="U14" s="184"/>
      <c r="V14" s="184"/>
    </row>
    <row r="15" spans="2:22" ht="39.6">
      <c r="B15" s="503"/>
      <c r="C15" s="506"/>
      <c r="D15" s="190" t="s">
        <v>1114</v>
      </c>
      <c r="E15" s="185" t="s">
        <v>1093</v>
      </c>
      <c r="F15" s="186" t="s">
        <v>1101</v>
      </c>
      <c r="G15" s="499"/>
      <c r="H15" s="201" t="s">
        <v>1113</v>
      </c>
      <c r="I15" s="200"/>
      <c r="J15" s="187" t="str">
        <f t="shared" ref="J15:J20" si="1">+D31</f>
        <v>Agua con sedimentos, lodo (mineral con agua)</v>
      </c>
      <c r="K15" s="184"/>
      <c r="L15" s="184"/>
      <c r="M15" s="184"/>
      <c r="N15" s="187" t="str">
        <f>+D42</f>
        <v>Derrame de insumos químicos (cianuro, xantatos, etc)</v>
      </c>
      <c r="O15" s="184"/>
      <c r="P15" s="184"/>
      <c r="Q15" s="184"/>
      <c r="R15" s="184"/>
      <c r="S15" s="184"/>
      <c r="T15" s="184"/>
      <c r="U15" s="184"/>
      <c r="V15" s="184"/>
    </row>
    <row r="16" spans="2:22" ht="28.5" customHeight="1">
      <c r="B16" s="503"/>
      <c r="C16" s="506"/>
      <c r="D16" s="190" t="s">
        <v>718</v>
      </c>
      <c r="E16" s="185" t="s">
        <v>1093</v>
      </c>
      <c r="F16" s="186" t="s">
        <v>1101</v>
      </c>
      <c r="G16" s="499"/>
      <c r="H16" s="202" t="s">
        <v>713</v>
      </c>
      <c r="I16" s="200"/>
      <c r="J16" s="187" t="str">
        <f t="shared" si="1"/>
        <v>Agua de lavado de vehículos</v>
      </c>
      <c r="K16" s="184"/>
      <c r="L16" s="202" t="s">
        <v>751</v>
      </c>
      <c r="M16" s="184"/>
      <c r="N16" s="187" t="str">
        <f>+D43</f>
        <v>Reactivos químicos de laboratorio</v>
      </c>
      <c r="O16" s="184"/>
      <c r="P16" s="184"/>
      <c r="Q16" s="184"/>
      <c r="R16" s="201" t="s">
        <v>1115</v>
      </c>
      <c r="S16" s="184"/>
      <c r="T16" s="184"/>
      <c r="U16" s="184"/>
      <c r="V16" s="184"/>
    </row>
    <row r="17" spans="2:22" ht="34.200000000000003">
      <c r="B17" s="503"/>
      <c r="C17" s="506"/>
      <c r="D17" s="190" t="s">
        <v>1116</v>
      </c>
      <c r="E17" s="185" t="s">
        <v>1093</v>
      </c>
      <c r="F17" s="186" t="s">
        <v>1101</v>
      </c>
      <c r="G17" s="499"/>
      <c r="H17" s="204" t="s">
        <v>1090</v>
      </c>
      <c r="I17" s="200"/>
      <c r="J17" s="187" t="str">
        <f t="shared" si="1"/>
        <v>Aguas residuales de talleres</v>
      </c>
      <c r="K17" s="184"/>
      <c r="L17" s="191" t="str">
        <f>+D55</f>
        <v>Por exploción, por equipos estacionarios, por equipos móviles, otros</v>
      </c>
      <c r="M17" s="184"/>
      <c r="N17" s="187" t="str">
        <f>+D44</f>
        <v>Derrame de concentrado</v>
      </c>
      <c r="O17" s="184"/>
      <c r="P17" s="184"/>
      <c r="Q17" s="184"/>
      <c r="R17" s="189" t="str">
        <f>+D61</f>
        <v>Madera, troncos, listones y otros</v>
      </c>
      <c r="S17" s="184"/>
      <c r="T17" s="184"/>
      <c r="U17" s="184"/>
      <c r="V17" s="184"/>
    </row>
    <row r="18" spans="2:22" ht="27.6">
      <c r="B18" s="503"/>
      <c r="C18" s="506"/>
      <c r="D18" s="190" t="s">
        <v>1117</v>
      </c>
      <c r="E18" s="185" t="s">
        <v>1093</v>
      </c>
      <c r="F18" s="186" t="s">
        <v>1101</v>
      </c>
      <c r="G18" s="499"/>
      <c r="H18" s="204" t="s">
        <v>1118</v>
      </c>
      <c r="I18" s="200"/>
      <c r="J18" s="187" t="str">
        <f t="shared" si="1"/>
        <v>Aguas Oleosas</v>
      </c>
      <c r="K18" s="184"/>
      <c r="L18" s="184"/>
      <c r="M18" s="184"/>
      <c r="N18" s="184"/>
      <c r="O18" s="184"/>
      <c r="P18" s="184"/>
      <c r="Q18" s="184"/>
      <c r="R18" s="184"/>
      <c r="S18" s="184"/>
      <c r="T18" s="184"/>
      <c r="U18" s="184"/>
      <c r="V18" s="184"/>
    </row>
    <row r="19" spans="2:22" ht="28.5" customHeight="1">
      <c r="B19" s="503"/>
      <c r="C19" s="507"/>
      <c r="D19" s="190" t="s">
        <v>1119</v>
      </c>
      <c r="E19" s="185" t="s">
        <v>1093</v>
      </c>
      <c r="F19" s="186" t="s">
        <v>1101</v>
      </c>
      <c r="G19" s="496"/>
      <c r="H19" s="202" t="s">
        <v>709</v>
      </c>
      <c r="I19" s="200"/>
      <c r="J19" s="187" t="str">
        <f t="shared" si="1"/>
        <v>Aguas con insumos químicos</v>
      </c>
      <c r="K19" s="184"/>
      <c r="L19" s="201" t="s">
        <v>1120</v>
      </c>
      <c r="M19" s="184"/>
      <c r="N19" s="202" t="s">
        <v>1121</v>
      </c>
      <c r="O19" s="184"/>
      <c r="P19" s="184"/>
      <c r="Q19" s="184"/>
      <c r="R19" s="201" t="s">
        <v>683</v>
      </c>
      <c r="S19" s="184"/>
      <c r="T19" s="184"/>
      <c r="U19" s="184"/>
      <c r="V19" s="184"/>
    </row>
    <row r="20" spans="2:22" ht="38.25" customHeight="1">
      <c r="B20" s="503"/>
      <c r="C20" s="495" t="s">
        <v>1122</v>
      </c>
      <c r="D20" s="185" t="s">
        <v>735</v>
      </c>
      <c r="E20" s="185" t="s">
        <v>1093</v>
      </c>
      <c r="F20" s="186" t="s">
        <v>1094</v>
      </c>
      <c r="G20" s="495" t="s">
        <v>1123</v>
      </c>
      <c r="H20" s="201" t="s">
        <v>1109</v>
      </c>
      <c r="I20" s="200"/>
      <c r="J20" s="187" t="str">
        <f t="shared" si="1"/>
        <v>Lodos de perforación</v>
      </c>
      <c r="K20" s="184"/>
      <c r="L20" s="191" t="str">
        <f>+D56</f>
        <v>Por equipos móviles y estacionarios</v>
      </c>
      <c r="M20" s="184"/>
      <c r="N20" s="187" t="str">
        <f>+D67</f>
        <v>Colapso de presa de relaves</v>
      </c>
      <c r="O20" s="184"/>
      <c r="P20" s="184"/>
      <c r="Q20" s="184"/>
      <c r="R20" s="189" t="str">
        <f>+D62</f>
        <v>Papel y cartón</v>
      </c>
      <c r="S20" s="184"/>
      <c r="T20" s="184"/>
      <c r="U20" s="184"/>
      <c r="V20" s="184"/>
    </row>
    <row r="21" spans="2:22" ht="39.6">
      <c r="B21" s="503"/>
      <c r="C21" s="496"/>
      <c r="D21" s="185" t="s">
        <v>1124</v>
      </c>
      <c r="E21" s="185" t="s">
        <v>1093</v>
      </c>
      <c r="F21" s="186" t="s">
        <v>1094</v>
      </c>
      <c r="G21" s="496"/>
      <c r="H21" s="201" t="s">
        <v>751</v>
      </c>
      <c r="I21" s="200"/>
      <c r="J21" s="184"/>
      <c r="K21" s="184"/>
      <c r="L21" s="184"/>
      <c r="M21" s="184"/>
      <c r="N21" s="187" t="str">
        <f>+D68</f>
        <v>Derrame de pulpa de relave (tratamiento, transporte)</v>
      </c>
      <c r="O21" s="184"/>
      <c r="P21" s="184"/>
      <c r="Q21" s="184"/>
      <c r="R21" s="184"/>
      <c r="S21" s="184"/>
      <c r="T21" s="184"/>
      <c r="U21" s="184"/>
      <c r="V21" s="184"/>
    </row>
    <row r="22" spans="2:22" ht="47.25" customHeight="1">
      <c r="B22" s="503"/>
      <c r="C22" s="495" t="s">
        <v>1125</v>
      </c>
      <c r="D22" s="185" t="s">
        <v>1126</v>
      </c>
      <c r="E22" s="185" t="s">
        <v>1093</v>
      </c>
      <c r="F22" s="186" t="s">
        <v>1094</v>
      </c>
      <c r="G22" s="495" t="s">
        <v>1127</v>
      </c>
      <c r="H22" s="201" t="s">
        <v>1120</v>
      </c>
      <c r="I22" s="200"/>
      <c r="J22" s="199" t="s">
        <v>1108</v>
      </c>
      <c r="K22" s="184"/>
      <c r="L22" s="184"/>
      <c r="M22" s="184"/>
      <c r="N22" s="184"/>
      <c r="O22" s="184"/>
      <c r="P22" s="184"/>
      <c r="Q22" s="184"/>
      <c r="R22" s="199" t="s">
        <v>1128</v>
      </c>
      <c r="S22" s="184"/>
      <c r="T22" s="199" t="s">
        <v>1129</v>
      </c>
      <c r="U22" s="184"/>
      <c r="V22" s="184"/>
    </row>
    <row r="23" spans="2:22" ht="47.25" customHeight="1">
      <c r="B23" s="503"/>
      <c r="C23" s="499"/>
      <c r="D23" s="185" t="s">
        <v>760</v>
      </c>
      <c r="E23" s="185" t="s">
        <v>1093</v>
      </c>
      <c r="F23" s="186" t="s">
        <v>1094</v>
      </c>
      <c r="G23" s="499"/>
      <c r="H23" s="201" t="s">
        <v>736</v>
      </c>
      <c r="I23" s="200"/>
      <c r="J23" s="189" t="str">
        <f>+D37</f>
        <v>Efluentes de operaciones mineras</v>
      </c>
      <c r="K23" s="184"/>
      <c r="L23" s="184"/>
      <c r="M23" s="184"/>
      <c r="N23" s="184"/>
      <c r="O23" s="184"/>
      <c r="P23" s="184"/>
      <c r="Q23" s="184"/>
      <c r="R23" s="189" t="str">
        <f>+D71</f>
        <v>Construcción de infraesctura sin contar con permisos ni controles ambientales</v>
      </c>
      <c r="S23" s="184"/>
      <c r="T23" s="189" t="str">
        <f>+D72</f>
        <v>Exclusión de los actos locales</v>
      </c>
      <c r="U23" s="184"/>
      <c r="V23" s="184"/>
    </row>
    <row r="24" spans="2:22" ht="47.25" customHeight="1">
      <c r="B24" s="503"/>
      <c r="C24" s="496"/>
      <c r="D24" s="185" t="s">
        <v>1130</v>
      </c>
      <c r="E24" s="185" t="s">
        <v>1093</v>
      </c>
      <c r="F24" s="186" t="s">
        <v>1094</v>
      </c>
      <c r="G24" s="496"/>
      <c r="H24" s="201" t="s">
        <v>1106</v>
      </c>
      <c r="I24" s="200"/>
      <c r="J24" s="184"/>
      <c r="K24" s="184"/>
      <c r="L24" s="184"/>
      <c r="M24" s="184"/>
      <c r="O24" s="184"/>
      <c r="P24" s="184"/>
      <c r="Q24" s="184"/>
      <c r="R24" s="184"/>
      <c r="S24" s="184"/>
      <c r="T24" s="184"/>
      <c r="U24" s="184"/>
      <c r="V24" s="184"/>
    </row>
    <row r="25" spans="2:22" ht="83.25" customHeight="1">
      <c r="B25" s="503"/>
      <c r="C25" s="185" t="s">
        <v>1131</v>
      </c>
      <c r="D25" s="190" t="s">
        <v>1132</v>
      </c>
      <c r="E25" s="185" t="s">
        <v>1093</v>
      </c>
      <c r="F25" s="185" t="s">
        <v>1094</v>
      </c>
      <c r="G25" s="186" t="s">
        <v>1133</v>
      </c>
      <c r="H25" s="205" t="s">
        <v>1134</v>
      </c>
      <c r="I25" s="200"/>
      <c r="J25" s="199" t="s">
        <v>1118</v>
      </c>
      <c r="K25" s="184"/>
      <c r="L25" s="199" t="s">
        <v>1134</v>
      </c>
      <c r="M25" s="184"/>
      <c r="N25" s="199" t="s">
        <v>1135</v>
      </c>
      <c r="O25" s="184"/>
      <c r="P25" s="199" t="s">
        <v>1136</v>
      </c>
      <c r="Q25" s="184"/>
      <c r="R25" s="199" t="s">
        <v>1137</v>
      </c>
      <c r="S25" s="184"/>
      <c r="T25" s="199" t="s">
        <v>1138</v>
      </c>
      <c r="U25" s="184"/>
      <c r="V25" s="199" t="s">
        <v>1139</v>
      </c>
    </row>
    <row r="26" spans="2:22" ht="51" customHeight="1">
      <c r="B26" s="503"/>
      <c r="C26" s="495" t="s">
        <v>1140</v>
      </c>
      <c r="D26" s="185" t="s">
        <v>1141</v>
      </c>
      <c r="E26" s="185" t="s">
        <v>1093</v>
      </c>
      <c r="F26" s="186" t="s">
        <v>1094</v>
      </c>
      <c r="G26" s="495" t="s">
        <v>1142</v>
      </c>
      <c r="H26" s="206" t="s">
        <v>1135</v>
      </c>
      <c r="I26" s="200"/>
      <c r="J26" s="189" t="str">
        <f>+D48</f>
        <v>Emisiones no controlar por manejo de Fuentes Radioactivas</v>
      </c>
      <c r="L26" s="189" t="str">
        <f>+D59</f>
        <v>Agregados</v>
      </c>
      <c r="N26" s="189" t="str">
        <f>+D60</f>
        <v>Gases GLP Propano</v>
      </c>
      <c r="P26" s="189" t="str">
        <f>+D65</f>
        <v>Manejo inadecuado de la presa de relaves</v>
      </c>
      <c r="R26" s="189" t="str">
        <f>+D66</f>
        <v>Manejo inadecuado de desmonte</v>
      </c>
      <c r="T26" s="189" t="str">
        <f>+D69</f>
        <v>Desmonte</v>
      </c>
      <c r="V26" s="189" t="str">
        <f>+D70</f>
        <v>Pulpa de relave</v>
      </c>
    </row>
    <row r="27" spans="2:22" ht="45" customHeight="1">
      <c r="B27" s="504"/>
      <c r="C27" s="496"/>
      <c r="D27" s="185" t="s">
        <v>720</v>
      </c>
      <c r="E27" s="185" t="s">
        <v>1093</v>
      </c>
      <c r="F27" s="186" t="s">
        <v>1094</v>
      </c>
      <c r="G27" s="496"/>
      <c r="H27" s="201" t="s">
        <v>1115</v>
      </c>
      <c r="I27" s="200"/>
      <c r="K27" s="184"/>
      <c r="M27" s="183"/>
    </row>
    <row r="28" spans="2:22" ht="45" customHeight="1">
      <c r="B28" s="502" t="s">
        <v>1143</v>
      </c>
      <c r="C28" s="495" t="s">
        <v>1144</v>
      </c>
      <c r="D28" s="190" t="s">
        <v>1145</v>
      </c>
      <c r="E28" s="185" t="s">
        <v>1093</v>
      </c>
      <c r="F28" s="186" t="s">
        <v>1146</v>
      </c>
      <c r="G28" s="495" t="s">
        <v>1147</v>
      </c>
      <c r="H28" s="201" t="s">
        <v>683</v>
      </c>
      <c r="I28" s="200"/>
    </row>
    <row r="29" spans="2:22" ht="110.25" customHeight="1">
      <c r="B29" s="503"/>
      <c r="C29" s="496"/>
      <c r="D29" s="190" t="s">
        <v>1148</v>
      </c>
      <c r="E29" s="185" t="s">
        <v>1093</v>
      </c>
      <c r="F29" s="186" t="s">
        <v>1146</v>
      </c>
      <c r="G29" s="496"/>
      <c r="H29" s="201" t="s">
        <v>1099</v>
      </c>
      <c r="I29" s="200"/>
    </row>
    <row r="30" spans="2:22" ht="51" customHeight="1">
      <c r="B30" s="503"/>
      <c r="C30" s="495" t="s">
        <v>1149</v>
      </c>
      <c r="D30" s="190" t="s">
        <v>1150</v>
      </c>
      <c r="E30" s="185" t="s">
        <v>1093</v>
      </c>
      <c r="F30" s="186" t="s">
        <v>1146</v>
      </c>
      <c r="G30" s="495" t="s">
        <v>1151</v>
      </c>
      <c r="H30" s="205" t="s">
        <v>1136</v>
      </c>
      <c r="I30" s="200"/>
    </row>
    <row r="31" spans="2:22" ht="51" customHeight="1">
      <c r="B31" s="503"/>
      <c r="C31" s="499"/>
      <c r="D31" s="190" t="s">
        <v>1152</v>
      </c>
      <c r="E31" s="185" t="s">
        <v>1093</v>
      </c>
      <c r="F31" s="186" t="s">
        <v>1146</v>
      </c>
      <c r="G31" s="499"/>
      <c r="H31" s="205" t="s">
        <v>1153</v>
      </c>
      <c r="I31" s="200"/>
    </row>
    <row r="32" spans="2:22" ht="52.8">
      <c r="B32" s="503"/>
      <c r="C32" s="499"/>
      <c r="D32" s="190" t="s">
        <v>1154</v>
      </c>
      <c r="E32" s="185" t="s">
        <v>1093</v>
      </c>
      <c r="F32" s="186" t="s">
        <v>1146</v>
      </c>
      <c r="G32" s="499"/>
      <c r="H32" s="201" t="s">
        <v>1121</v>
      </c>
      <c r="I32" s="200"/>
    </row>
    <row r="33" spans="2:22" ht="52.8">
      <c r="B33" s="503"/>
      <c r="C33" s="499"/>
      <c r="D33" s="190" t="s">
        <v>1155</v>
      </c>
      <c r="E33" s="185" t="s">
        <v>1093</v>
      </c>
      <c r="F33" s="186" t="s">
        <v>1146</v>
      </c>
      <c r="G33" s="499"/>
      <c r="H33" s="205" t="s">
        <v>1138</v>
      </c>
      <c r="I33" s="200"/>
    </row>
    <row r="34" spans="2:22" ht="52.8">
      <c r="B34" s="503"/>
      <c r="C34" s="499"/>
      <c r="D34" s="190" t="s">
        <v>1156</v>
      </c>
      <c r="E34" s="185" t="s">
        <v>1093</v>
      </c>
      <c r="F34" s="186" t="s">
        <v>1146</v>
      </c>
      <c r="G34" s="499"/>
      <c r="H34" s="205" t="s">
        <v>1139</v>
      </c>
      <c r="I34" s="200"/>
    </row>
    <row r="35" spans="2:22" ht="51" customHeight="1">
      <c r="B35" s="503"/>
      <c r="C35" s="499"/>
      <c r="D35" s="190" t="s">
        <v>1157</v>
      </c>
      <c r="E35" s="185" t="s">
        <v>1093</v>
      </c>
      <c r="F35" s="186" t="s">
        <v>1146</v>
      </c>
      <c r="G35" s="499"/>
      <c r="H35" s="205" t="s">
        <v>1128</v>
      </c>
      <c r="I35" s="200"/>
    </row>
    <row r="36" spans="2:22" ht="52.8">
      <c r="B36" s="503"/>
      <c r="C36" s="496"/>
      <c r="D36" s="190" t="s">
        <v>1158</v>
      </c>
      <c r="E36" s="185" t="s">
        <v>1093</v>
      </c>
      <c r="F36" s="186" t="s">
        <v>1146</v>
      </c>
      <c r="G36" s="496"/>
      <c r="H36" s="205" t="s">
        <v>1129</v>
      </c>
      <c r="I36" s="200"/>
    </row>
    <row r="37" spans="2:22" ht="180.75" customHeight="1">
      <c r="B37" s="503"/>
      <c r="C37" s="186" t="s">
        <v>1159</v>
      </c>
      <c r="D37" s="190" t="s">
        <v>1160</v>
      </c>
      <c r="E37" s="185" t="s">
        <v>1093</v>
      </c>
      <c r="F37" s="186" t="s">
        <v>1146</v>
      </c>
      <c r="G37" s="186" t="s">
        <v>1161</v>
      </c>
    </row>
    <row r="38" spans="2:22" ht="112.5" customHeight="1">
      <c r="B38" s="504"/>
      <c r="C38" s="186" t="s">
        <v>1111</v>
      </c>
      <c r="D38" s="190" t="s">
        <v>1162</v>
      </c>
      <c r="E38" s="185" t="s">
        <v>685</v>
      </c>
      <c r="F38" s="186" t="s">
        <v>1163</v>
      </c>
      <c r="G38" s="186" t="s">
        <v>1164</v>
      </c>
    </row>
    <row r="39" spans="2:22" ht="102" customHeight="1">
      <c r="B39" s="502" t="s">
        <v>1165</v>
      </c>
      <c r="C39" s="185" t="s">
        <v>1166</v>
      </c>
      <c r="D39" s="185" t="s">
        <v>1167</v>
      </c>
      <c r="E39" s="185" t="s">
        <v>1093</v>
      </c>
      <c r="F39" s="186" t="s">
        <v>1146</v>
      </c>
      <c r="G39" s="186" t="s">
        <v>1168</v>
      </c>
      <c r="H39" s="193"/>
      <c r="I39" s="207"/>
      <c r="J39" s="207"/>
      <c r="K39" s="207"/>
      <c r="L39" s="208"/>
      <c r="M39" s="208"/>
      <c r="N39" s="207"/>
      <c r="O39" s="207"/>
      <c r="P39" s="207"/>
      <c r="Q39" s="207"/>
      <c r="R39" s="207"/>
      <c r="S39" s="207"/>
      <c r="T39" s="207"/>
      <c r="U39" s="207"/>
      <c r="V39" s="207"/>
    </row>
    <row r="40" spans="2:22" ht="51" customHeight="1">
      <c r="B40" s="503"/>
      <c r="C40" s="495" t="s">
        <v>1169</v>
      </c>
      <c r="D40" s="185" t="s">
        <v>1170</v>
      </c>
      <c r="E40" s="185" t="s">
        <v>1093</v>
      </c>
      <c r="F40" s="186" t="s">
        <v>1146</v>
      </c>
      <c r="G40" s="508" t="s">
        <v>1171</v>
      </c>
      <c r="H40" s="193"/>
      <c r="I40" s="207"/>
      <c r="J40" s="207"/>
      <c r="K40" s="207"/>
      <c r="L40" s="208"/>
      <c r="M40" s="208"/>
      <c r="N40" s="207"/>
      <c r="O40" s="207"/>
      <c r="P40" s="207"/>
      <c r="Q40" s="207"/>
      <c r="R40" s="207"/>
      <c r="S40" s="207"/>
      <c r="T40" s="207"/>
      <c r="U40" s="207"/>
      <c r="V40" s="207"/>
    </row>
    <row r="41" spans="2:22" ht="52.8">
      <c r="B41" s="503"/>
      <c r="C41" s="496"/>
      <c r="D41" s="185" t="s">
        <v>1172</v>
      </c>
      <c r="E41" s="185" t="s">
        <v>1093</v>
      </c>
      <c r="F41" s="186" t="s">
        <v>1146</v>
      </c>
      <c r="G41" s="509"/>
      <c r="H41" s="193"/>
      <c r="I41" s="207"/>
      <c r="J41" s="207"/>
      <c r="K41" s="207"/>
      <c r="L41" s="208"/>
      <c r="M41" s="208"/>
      <c r="N41" s="207"/>
      <c r="O41" s="207"/>
      <c r="P41" s="207"/>
      <c r="Q41" s="207"/>
      <c r="R41" s="207"/>
      <c r="S41" s="207"/>
      <c r="T41" s="207"/>
      <c r="U41" s="207"/>
      <c r="V41" s="207"/>
    </row>
    <row r="42" spans="2:22" ht="52.8">
      <c r="B42" s="503"/>
      <c r="C42" s="497" t="s">
        <v>1173</v>
      </c>
      <c r="D42" s="190" t="s">
        <v>1174</v>
      </c>
      <c r="E42" s="185" t="s">
        <v>1093</v>
      </c>
      <c r="F42" s="186" t="s">
        <v>1146</v>
      </c>
      <c r="G42" s="495" t="s">
        <v>1175</v>
      </c>
      <c r="H42" s="193"/>
      <c r="I42" s="207"/>
      <c r="J42" s="207"/>
      <c r="K42" s="207"/>
      <c r="L42" s="208"/>
      <c r="M42" s="208"/>
      <c r="N42" s="207"/>
      <c r="O42" s="207"/>
      <c r="P42" s="207"/>
      <c r="Q42" s="207"/>
      <c r="R42" s="207"/>
      <c r="S42" s="207"/>
      <c r="T42" s="207"/>
      <c r="U42" s="207"/>
      <c r="V42" s="207"/>
    </row>
    <row r="43" spans="2:22" ht="52.8">
      <c r="B43" s="503"/>
      <c r="C43" s="510"/>
      <c r="D43" s="190" t="s">
        <v>1176</v>
      </c>
      <c r="E43" s="185" t="s">
        <v>1093</v>
      </c>
      <c r="F43" s="186" t="s">
        <v>1146</v>
      </c>
      <c r="G43" s="499"/>
      <c r="H43" s="193"/>
      <c r="I43" s="207"/>
      <c r="J43" s="207"/>
      <c r="K43" s="207"/>
      <c r="L43" s="208"/>
      <c r="M43" s="208"/>
      <c r="N43" s="207"/>
      <c r="O43" s="207"/>
      <c r="P43" s="207"/>
      <c r="Q43" s="207"/>
      <c r="R43" s="207"/>
      <c r="S43" s="207"/>
      <c r="T43" s="207"/>
      <c r="U43" s="207"/>
      <c r="V43" s="207"/>
    </row>
    <row r="44" spans="2:22" ht="189" customHeight="1">
      <c r="B44" s="503"/>
      <c r="C44" s="498"/>
      <c r="D44" s="190" t="s">
        <v>1177</v>
      </c>
      <c r="E44" s="185" t="s">
        <v>1093</v>
      </c>
      <c r="F44" s="186" t="s">
        <v>1146</v>
      </c>
      <c r="G44" s="496"/>
      <c r="H44" s="193"/>
      <c r="I44" s="207"/>
      <c r="J44" s="207"/>
      <c r="K44" s="207"/>
      <c r="L44" s="208"/>
      <c r="M44" s="208"/>
      <c r="N44" s="207"/>
      <c r="O44" s="207"/>
      <c r="P44" s="207"/>
      <c r="Q44" s="207"/>
      <c r="R44" s="207"/>
      <c r="S44" s="207"/>
      <c r="T44" s="207"/>
      <c r="U44" s="207"/>
      <c r="V44" s="207"/>
    </row>
    <row r="45" spans="2:22" ht="109.5" customHeight="1">
      <c r="B45" s="503"/>
      <c r="C45" s="500" t="s">
        <v>1178</v>
      </c>
      <c r="D45" s="190" t="s">
        <v>724</v>
      </c>
      <c r="E45" s="185" t="s">
        <v>1093</v>
      </c>
      <c r="F45" s="186" t="s">
        <v>1146</v>
      </c>
      <c r="G45" s="495" t="s">
        <v>1179</v>
      </c>
      <c r="H45" s="193"/>
      <c r="I45" s="207"/>
      <c r="J45" s="207"/>
      <c r="K45" s="207"/>
      <c r="L45" s="208"/>
      <c r="M45" s="208"/>
      <c r="N45" s="207"/>
      <c r="O45" s="207"/>
      <c r="P45" s="207"/>
      <c r="Q45" s="207"/>
      <c r="R45" s="207"/>
      <c r="S45" s="207"/>
      <c r="T45" s="207"/>
      <c r="U45" s="207"/>
      <c r="V45" s="207"/>
    </row>
    <row r="46" spans="2:22" ht="109.5" customHeight="1">
      <c r="B46" s="503"/>
      <c r="C46" s="501"/>
      <c r="D46" s="190" t="s">
        <v>712</v>
      </c>
      <c r="E46" s="185" t="s">
        <v>1093</v>
      </c>
      <c r="F46" s="186" t="s">
        <v>1146</v>
      </c>
      <c r="G46" s="496"/>
      <c r="H46" s="193"/>
      <c r="I46" s="207"/>
      <c r="J46" s="207"/>
      <c r="K46" s="207"/>
      <c r="L46" s="208"/>
      <c r="M46" s="208"/>
      <c r="N46" s="207"/>
      <c r="O46" s="207"/>
      <c r="P46" s="207"/>
      <c r="Q46" s="207"/>
      <c r="R46" s="207"/>
      <c r="S46" s="207"/>
      <c r="T46" s="207"/>
      <c r="U46" s="207"/>
      <c r="V46" s="207"/>
    </row>
    <row r="47" spans="2:22" ht="111.75" customHeight="1">
      <c r="B47" s="503"/>
      <c r="C47" s="209" t="s">
        <v>1180</v>
      </c>
      <c r="D47" s="190" t="s">
        <v>1181</v>
      </c>
      <c r="E47" s="185" t="s">
        <v>1182</v>
      </c>
      <c r="F47" s="186" t="s">
        <v>1183</v>
      </c>
      <c r="G47" s="495" t="s">
        <v>1179</v>
      </c>
      <c r="H47" s="193"/>
      <c r="I47" s="207"/>
      <c r="J47" s="207"/>
      <c r="K47" s="207"/>
      <c r="L47" s="208"/>
      <c r="M47" s="208"/>
      <c r="N47" s="207"/>
      <c r="O47" s="207"/>
      <c r="P47" s="207"/>
      <c r="Q47" s="207"/>
      <c r="R47" s="207"/>
      <c r="S47" s="207"/>
      <c r="T47" s="207"/>
      <c r="U47" s="207"/>
      <c r="V47" s="207"/>
    </row>
    <row r="48" spans="2:22" ht="111.75" customHeight="1">
      <c r="B48" s="504"/>
      <c r="C48" s="209" t="s">
        <v>1184</v>
      </c>
      <c r="D48" s="190" t="s">
        <v>1185</v>
      </c>
      <c r="E48" s="185" t="s">
        <v>1182</v>
      </c>
      <c r="F48" s="186" t="s">
        <v>1183</v>
      </c>
      <c r="G48" s="496"/>
      <c r="H48" s="193"/>
      <c r="I48" s="207"/>
      <c r="J48" s="207"/>
      <c r="K48" s="207"/>
      <c r="L48" s="208"/>
      <c r="M48" s="208"/>
      <c r="N48" s="207"/>
      <c r="O48" s="207"/>
      <c r="P48" s="207"/>
      <c r="Q48" s="207"/>
      <c r="R48" s="207"/>
      <c r="S48" s="207"/>
      <c r="T48" s="207"/>
      <c r="U48" s="207"/>
      <c r="V48" s="207"/>
    </row>
    <row r="49" spans="2:22" ht="96.75" customHeight="1">
      <c r="B49" s="495" t="s">
        <v>1186</v>
      </c>
      <c r="C49" s="495" t="s">
        <v>403</v>
      </c>
      <c r="D49" s="185" t="s">
        <v>1187</v>
      </c>
      <c r="E49" s="185" t="s">
        <v>1188</v>
      </c>
      <c r="F49" s="186" t="s">
        <v>1189</v>
      </c>
      <c r="G49" s="495" t="s">
        <v>1190</v>
      </c>
      <c r="H49" s="193"/>
      <c r="I49" s="207"/>
      <c r="J49" s="207"/>
      <c r="K49" s="207"/>
      <c r="L49" s="208"/>
      <c r="M49" s="208"/>
      <c r="N49" s="207"/>
      <c r="O49" s="207"/>
      <c r="P49" s="207"/>
      <c r="Q49" s="207"/>
      <c r="R49" s="207"/>
      <c r="S49" s="207"/>
      <c r="T49" s="207"/>
      <c r="U49" s="207"/>
      <c r="V49" s="207"/>
    </row>
    <row r="50" spans="2:22" ht="96.75" customHeight="1">
      <c r="B50" s="499"/>
      <c r="C50" s="499"/>
      <c r="D50" s="185" t="s">
        <v>1191</v>
      </c>
      <c r="E50" s="185" t="s">
        <v>1188</v>
      </c>
      <c r="F50" s="186" t="s">
        <v>1189</v>
      </c>
      <c r="G50" s="499"/>
      <c r="H50" s="193"/>
      <c r="I50" s="207"/>
      <c r="J50" s="207"/>
      <c r="K50" s="207"/>
      <c r="L50" s="208"/>
      <c r="M50" s="208"/>
      <c r="N50" s="207"/>
      <c r="O50" s="207"/>
      <c r="P50" s="207"/>
      <c r="Q50" s="207"/>
      <c r="R50" s="207"/>
      <c r="S50" s="207"/>
      <c r="T50" s="207"/>
      <c r="U50" s="207"/>
      <c r="V50" s="207"/>
    </row>
    <row r="51" spans="2:22" ht="45.75" customHeight="1">
      <c r="B51" s="499"/>
      <c r="C51" s="499"/>
      <c r="D51" s="185" t="s">
        <v>1192</v>
      </c>
      <c r="E51" s="185" t="s">
        <v>1188</v>
      </c>
      <c r="F51" s="186" t="s">
        <v>1189</v>
      </c>
      <c r="G51" s="496"/>
      <c r="H51" s="193"/>
      <c r="I51" s="207"/>
      <c r="J51" s="207"/>
      <c r="K51" s="207"/>
      <c r="L51" s="208"/>
      <c r="M51" s="208"/>
      <c r="N51" s="207"/>
      <c r="O51" s="207"/>
      <c r="P51" s="207"/>
      <c r="Q51" s="207"/>
      <c r="R51" s="207"/>
      <c r="S51" s="207"/>
      <c r="T51" s="207"/>
      <c r="U51" s="207"/>
      <c r="V51" s="207"/>
    </row>
    <row r="52" spans="2:22" ht="45.75" customHeight="1">
      <c r="B52" s="499"/>
      <c r="C52" s="496"/>
      <c r="D52" s="185" t="s">
        <v>710</v>
      </c>
      <c r="E52" s="185" t="s">
        <v>1188</v>
      </c>
      <c r="F52" s="186" t="s">
        <v>1189</v>
      </c>
      <c r="G52" s="185" t="s">
        <v>1193</v>
      </c>
      <c r="H52" s="193"/>
      <c r="I52" s="207"/>
      <c r="J52" s="207"/>
      <c r="K52" s="207"/>
      <c r="L52" s="208"/>
      <c r="M52" s="208"/>
      <c r="N52" s="207"/>
      <c r="O52" s="207"/>
      <c r="P52" s="207"/>
      <c r="Q52" s="207"/>
      <c r="R52" s="207"/>
      <c r="S52" s="207"/>
      <c r="T52" s="207"/>
      <c r="U52" s="207"/>
      <c r="V52" s="207"/>
    </row>
    <row r="53" spans="2:22" ht="45.75" customHeight="1">
      <c r="B53" s="499"/>
      <c r="C53" s="495" t="s">
        <v>1194</v>
      </c>
      <c r="D53" s="185" t="s">
        <v>1195</v>
      </c>
      <c r="E53" s="185" t="s">
        <v>1188</v>
      </c>
      <c r="F53" s="185" t="s">
        <v>1189</v>
      </c>
      <c r="G53" s="495" t="s">
        <v>1164</v>
      </c>
      <c r="H53" s="193"/>
      <c r="I53" s="207"/>
      <c r="J53" s="207"/>
      <c r="K53" s="207"/>
      <c r="L53" s="208"/>
      <c r="M53" s="208"/>
      <c r="N53" s="207"/>
      <c r="O53" s="207"/>
      <c r="P53" s="207"/>
      <c r="Q53" s="207"/>
      <c r="R53" s="207"/>
      <c r="S53" s="207"/>
      <c r="T53" s="207"/>
      <c r="U53" s="207"/>
      <c r="V53" s="207"/>
    </row>
    <row r="54" spans="2:22" ht="66.75" customHeight="1">
      <c r="B54" s="499"/>
      <c r="C54" s="496"/>
      <c r="D54" s="185" t="s">
        <v>1196</v>
      </c>
      <c r="E54" s="185" t="s">
        <v>1188</v>
      </c>
      <c r="F54" s="185" t="s">
        <v>1189</v>
      </c>
      <c r="G54" s="496"/>
      <c r="H54" s="193"/>
      <c r="I54" s="207"/>
      <c r="J54" s="207"/>
      <c r="K54" s="207"/>
      <c r="L54" s="208"/>
      <c r="M54" s="208"/>
      <c r="N54" s="207"/>
      <c r="O54" s="207"/>
      <c r="P54" s="207"/>
      <c r="Q54" s="207"/>
      <c r="R54" s="207"/>
      <c r="S54" s="207"/>
      <c r="T54" s="207"/>
      <c r="U54" s="207"/>
      <c r="V54" s="207"/>
    </row>
    <row r="55" spans="2:22" ht="61.5" customHeight="1">
      <c r="B55" s="499"/>
      <c r="C55" s="185" t="s">
        <v>416</v>
      </c>
      <c r="D55" s="185" t="s">
        <v>417</v>
      </c>
      <c r="E55" s="185" t="s">
        <v>418</v>
      </c>
      <c r="F55" s="185" t="s">
        <v>419</v>
      </c>
      <c r="G55" s="186" t="s">
        <v>1197</v>
      </c>
      <c r="H55" s="193"/>
      <c r="I55" s="207"/>
      <c r="J55" s="207"/>
      <c r="K55" s="207"/>
      <c r="L55" s="208"/>
      <c r="M55" s="208"/>
      <c r="N55" s="207"/>
      <c r="O55" s="207"/>
      <c r="P55" s="207"/>
      <c r="Q55" s="207"/>
      <c r="R55" s="207"/>
      <c r="S55" s="207"/>
      <c r="T55" s="207"/>
      <c r="U55" s="207"/>
      <c r="V55" s="207"/>
    </row>
    <row r="56" spans="2:22" ht="60" customHeight="1">
      <c r="B56" s="496"/>
      <c r="C56" s="185" t="s">
        <v>1198</v>
      </c>
      <c r="D56" s="185" t="s">
        <v>1199</v>
      </c>
      <c r="E56" s="185" t="s">
        <v>1200</v>
      </c>
      <c r="F56" s="185" t="s">
        <v>1201</v>
      </c>
      <c r="G56" s="186" t="s">
        <v>1202</v>
      </c>
      <c r="H56" s="193"/>
      <c r="I56" s="207"/>
      <c r="J56" s="207"/>
      <c r="K56" s="207"/>
      <c r="L56" s="208"/>
      <c r="M56" s="208"/>
      <c r="N56" s="207"/>
      <c r="O56" s="207"/>
      <c r="P56" s="207"/>
      <c r="Q56" s="207"/>
      <c r="R56" s="207"/>
      <c r="S56" s="207"/>
      <c r="T56" s="207"/>
      <c r="U56" s="207"/>
      <c r="V56" s="207"/>
    </row>
    <row r="57" spans="2:22" ht="73.5" customHeight="1">
      <c r="B57" s="495" t="s">
        <v>1203</v>
      </c>
      <c r="C57" s="185" t="s">
        <v>400</v>
      </c>
      <c r="D57" s="185" t="s">
        <v>753</v>
      </c>
      <c r="E57" s="185" t="s">
        <v>685</v>
      </c>
      <c r="F57" s="186" t="s">
        <v>686</v>
      </c>
      <c r="G57" s="186" t="s">
        <v>1204</v>
      </c>
      <c r="H57" s="193"/>
      <c r="I57" s="207"/>
      <c r="J57" s="207"/>
      <c r="K57" s="207"/>
      <c r="L57" s="208"/>
      <c r="M57" s="208"/>
      <c r="N57" s="207"/>
      <c r="O57" s="207"/>
      <c r="P57" s="207"/>
      <c r="Q57" s="207"/>
      <c r="R57" s="207"/>
      <c r="S57" s="207"/>
      <c r="T57" s="207"/>
      <c r="U57" s="207"/>
      <c r="V57" s="207"/>
    </row>
    <row r="58" spans="2:22" ht="66.75" customHeight="1">
      <c r="B58" s="499"/>
      <c r="C58" s="185" t="s">
        <v>1205</v>
      </c>
      <c r="D58" s="185" t="s">
        <v>724</v>
      </c>
      <c r="E58" s="185" t="s">
        <v>685</v>
      </c>
      <c r="F58" s="186" t="s">
        <v>686</v>
      </c>
      <c r="G58" s="186" t="s">
        <v>1206</v>
      </c>
      <c r="H58" s="193"/>
      <c r="I58" s="207"/>
      <c r="J58" s="207"/>
      <c r="K58" s="207"/>
      <c r="L58" s="208"/>
      <c r="M58" s="208"/>
      <c r="N58" s="207"/>
      <c r="O58" s="207"/>
      <c r="P58" s="207"/>
      <c r="Q58" s="207"/>
      <c r="R58" s="207"/>
      <c r="S58" s="207"/>
      <c r="T58" s="207"/>
      <c r="U58" s="207"/>
      <c r="V58" s="207"/>
    </row>
    <row r="59" spans="2:22" ht="66.75" customHeight="1">
      <c r="B59" s="499"/>
      <c r="C59" s="210" t="s">
        <v>1207</v>
      </c>
      <c r="D59" s="185" t="s">
        <v>1208</v>
      </c>
      <c r="E59" s="185" t="s">
        <v>685</v>
      </c>
      <c r="F59" s="186" t="s">
        <v>686</v>
      </c>
      <c r="G59" s="186" t="s">
        <v>1209</v>
      </c>
      <c r="H59" s="193"/>
      <c r="I59" s="207"/>
      <c r="J59" s="207"/>
      <c r="K59" s="207"/>
      <c r="L59" s="208"/>
      <c r="M59" s="208"/>
      <c r="N59" s="207"/>
      <c r="O59" s="207"/>
      <c r="P59" s="207"/>
      <c r="Q59" s="207"/>
      <c r="R59" s="207"/>
      <c r="S59" s="207"/>
      <c r="T59" s="207"/>
      <c r="U59" s="207"/>
      <c r="V59" s="207"/>
    </row>
    <row r="60" spans="2:22" ht="42" customHeight="1">
      <c r="B60" s="499"/>
      <c r="C60" s="210" t="s">
        <v>1210</v>
      </c>
      <c r="D60" s="185" t="s">
        <v>1211</v>
      </c>
      <c r="E60" s="185" t="s">
        <v>685</v>
      </c>
      <c r="F60" s="186" t="s">
        <v>686</v>
      </c>
      <c r="G60" s="186" t="s">
        <v>1212</v>
      </c>
      <c r="H60" s="193"/>
      <c r="I60" s="207"/>
      <c r="J60" s="207"/>
      <c r="K60" s="207"/>
      <c r="L60" s="208"/>
      <c r="M60" s="208"/>
      <c r="N60" s="207"/>
      <c r="O60" s="207"/>
      <c r="P60" s="207"/>
      <c r="Q60" s="207"/>
      <c r="R60" s="207"/>
      <c r="S60" s="207"/>
      <c r="T60" s="207"/>
      <c r="U60" s="207"/>
      <c r="V60" s="207"/>
    </row>
    <row r="61" spans="2:22" ht="42" customHeight="1">
      <c r="B61" s="499"/>
      <c r="C61" s="185" t="s">
        <v>1213</v>
      </c>
      <c r="D61" s="185" t="s">
        <v>1214</v>
      </c>
      <c r="E61" s="185" t="s">
        <v>685</v>
      </c>
      <c r="F61" s="186" t="s">
        <v>686</v>
      </c>
      <c r="G61" s="186" t="s">
        <v>1215</v>
      </c>
      <c r="H61" s="193"/>
      <c r="I61" s="207"/>
      <c r="J61" s="207"/>
      <c r="K61" s="207"/>
      <c r="L61" s="208"/>
      <c r="M61" s="208"/>
      <c r="N61" s="207"/>
      <c r="O61" s="207"/>
      <c r="P61" s="207"/>
      <c r="Q61" s="207"/>
      <c r="R61" s="207"/>
      <c r="S61" s="207"/>
      <c r="T61" s="207"/>
      <c r="U61" s="207"/>
      <c r="V61" s="207"/>
    </row>
    <row r="62" spans="2:22" ht="42" customHeight="1">
      <c r="B62" s="496"/>
      <c r="C62" s="185" t="s">
        <v>398</v>
      </c>
      <c r="D62" s="185" t="s">
        <v>684</v>
      </c>
      <c r="E62" s="185" t="s">
        <v>685</v>
      </c>
      <c r="F62" s="186" t="s">
        <v>686</v>
      </c>
      <c r="G62" s="186" t="s">
        <v>1216</v>
      </c>
      <c r="H62" s="193"/>
      <c r="I62" s="207"/>
      <c r="J62" s="207"/>
      <c r="K62" s="207"/>
      <c r="L62" s="208"/>
      <c r="M62" s="208"/>
      <c r="N62" s="207"/>
      <c r="O62" s="207"/>
      <c r="P62" s="207"/>
      <c r="Q62" s="207"/>
      <c r="R62" s="207"/>
      <c r="S62" s="207"/>
      <c r="T62" s="207"/>
      <c r="U62" s="207"/>
      <c r="V62" s="207"/>
    </row>
    <row r="63" spans="2:22" ht="42" customHeight="1">
      <c r="B63" s="495" t="s">
        <v>1217</v>
      </c>
      <c r="C63" s="497" t="s">
        <v>1218</v>
      </c>
      <c r="D63" s="185" t="s">
        <v>1219</v>
      </c>
      <c r="E63" s="185" t="s">
        <v>1220</v>
      </c>
      <c r="F63" s="186" t="s">
        <v>1221</v>
      </c>
      <c r="G63" s="495" t="s">
        <v>1222</v>
      </c>
      <c r="H63" s="193"/>
      <c r="I63" s="207"/>
      <c r="J63" s="207"/>
      <c r="K63" s="207"/>
      <c r="L63" s="208"/>
      <c r="M63" s="208"/>
      <c r="N63" s="207"/>
      <c r="O63" s="207"/>
      <c r="P63" s="207"/>
      <c r="Q63" s="207"/>
      <c r="R63" s="207"/>
      <c r="S63" s="207"/>
      <c r="T63" s="207"/>
      <c r="U63" s="207"/>
      <c r="V63" s="207"/>
    </row>
    <row r="64" spans="2:22" ht="26.4">
      <c r="B64" s="496"/>
      <c r="C64" s="498"/>
      <c r="D64" s="185" t="s">
        <v>1223</v>
      </c>
      <c r="E64" s="185" t="s">
        <v>1220</v>
      </c>
      <c r="F64" s="186" t="s">
        <v>1221</v>
      </c>
      <c r="G64" s="496"/>
      <c r="H64" s="193"/>
      <c r="I64" s="207"/>
      <c r="J64" s="207"/>
      <c r="K64" s="207"/>
      <c r="L64" s="208"/>
      <c r="M64" s="208"/>
      <c r="N64" s="207"/>
      <c r="O64" s="207"/>
      <c r="P64" s="207"/>
      <c r="Q64" s="207"/>
      <c r="R64" s="207"/>
      <c r="S64" s="207"/>
      <c r="T64" s="207"/>
      <c r="U64" s="207"/>
      <c r="V64" s="207"/>
    </row>
    <row r="65" spans="2:22" ht="39.6">
      <c r="B65" s="495" t="s">
        <v>1224</v>
      </c>
      <c r="C65" s="210" t="s">
        <v>1225</v>
      </c>
      <c r="D65" s="185" t="s">
        <v>1226</v>
      </c>
      <c r="E65" s="185" t="s">
        <v>1227</v>
      </c>
      <c r="F65" s="186" t="s">
        <v>1221</v>
      </c>
      <c r="G65" s="495" t="s">
        <v>1228</v>
      </c>
      <c r="H65" s="193"/>
      <c r="I65" s="207"/>
      <c r="J65" s="207"/>
      <c r="K65" s="207"/>
      <c r="L65" s="208"/>
      <c r="M65" s="208"/>
      <c r="N65" s="207"/>
      <c r="O65" s="207"/>
      <c r="P65" s="207"/>
      <c r="Q65" s="207"/>
      <c r="R65" s="207"/>
      <c r="S65" s="207"/>
      <c r="T65" s="207"/>
      <c r="U65" s="207"/>
      <c r="V65" s="207"/>
    </row>
    <row r="66" spans="2:22" ht="39.6">
      <c r="B66" s="499"/>
      <c r="C66" s="210" t="s">
        <v>1229</v>
      </c>
      <c r="D66" s="185" t="s">
        <v>1230</v>
      </c>
      <c r="E66" s="185" t="s">
        <v>1227</v>
      </c>
      <c r="F66" s="186" t="s">
        <v>1221</v>
      </c>
      <c r="G66" s="496"/>
      <c r="H66" s="193"/>
      <c r="I66" s="207"/>
      <c r="J66" s="207"/>
      <c r="K66" s="207"/>
      <c r="L66" s="208"/>
      <c r="M66" s="208"/>
      <c r="N66" s="207"/>
      <c r="O66" s="207"/>
      <c r="P66" s="207"/>
      <c r="Q66" s="207"/>
      <c r="R66" s="207"/>
      <c r="S66" s="207"/>
      <c r="T66" s="207"/>
      <c r="U66" s="207"/>
      <c r="V66" s="207"/>
    </row>
    <row r="67" spans="2:22" ht="52.8">
      <c r="B67" s="499"/>
      <c r="C67" s="500" t="s">
        <v>1231</v>
      </c>
      <c r="D67" s="190" t="s">
        <v>1232</v>
      </c>
      <c r="E67" s="185" t="s">
        <v>1093</v>
      </c>
      <c r="F67" s="186" t="s">
        <v>1146</v>
      </c>
      <c r="G67" s="495" t="s">
        <v>1233</v>
      </c>
      <c r="H67" s="193"/>
      <c r="I67" s="207"/>
      <c r="J67" s="207"/>
      <c r="K67" s="207"/>
      <c r="L67" s="208"/>
      <c r="M67" s="208"/>
      <c r="N67" s="207"/>
      <c r="O67" s="207"/>
      <c r="P67" s="207"/>
      <c r="Q67" s="207"/>
      <c r="R67" s="207"/>
      <c r="S67" s="207"/>
      <c r="T67" s="207"/>
      <c r="U67" s="207"/>
      <c r="V67" s="207"/>
    </row>
    <row r="68" spans="2:22" ht="52.8">
      <c r="B68" s="499"/>
      <c r="C68" s="501"/>
      <c r="D68" s="190" t="s">
        <v>1234</v>
      </c>
      <c r="E68" s="185" t="s">
        <v>1093</v>
      </c>
      <c r="F68" s="186" t="s">
        <v>1146</v>
      </c>
      <c r="G68" s="496"/>
      <c r="H68" s="193"/>
      <c r="I68" s="207"/>
      <c r="J68" s="207"/>
      <c r="K68" s="207"/>
      <c r="L68" s="208"/>
      <c r="M68" s="208"/>
      <c r="N68" s="207"/>
      <c r="O68" s="207"/>
      <c r="P68" s="207"/>
      <c r="Q68" s="207"/>
      <c r="R68" s="207"/>
      <c r="S68" s="207"/>
      <c r="T68" s="207"/>
      <c r="U68" s="207"/>
      <c r="V68" s="207"/>
    </row>
    <row r="69" spans="2:22" ht="66">
      <c r="B69" s="499"/>
      <c r="C69" s="210" t="s">
        <v>1235</v>
      </c>
      <c r="D69" s="185" t="s">
        <v>1236</v>
      </c>
      <c r="E69" s="185" t="s">
        <v>1093</v>
      </c>
      <c r="F69" s="186" t="s">
        <v>1094</v>
      </c>
      <c r="G69" s="185" t="s">
        <v>1237</v>
      </c>
      <c r="H69" s="193"/>
      <c r="I69" s="207"/>
      <c r="J69" s="211"/>
      <c r="K69" s="211"/>
      <c r="L69" s="211"/>
      <c r="M69" s="211"/>
      <c r="N69" s="207"/>
      <c r="O69" s="211"/>
      <c r="P69" s="211"/>
      <c r="Q69" s="211"/>
      <c r="R69" s="211"/>
      <c r="S69" s="211"/>
      <c r="T69" s="211"/>
      <c r="U69" s="211"/>
      <c r="V69" s="211"/>
    </row>
    <row r="70" spans="2:22" ht="66">
      <c r="B70" s="496"/>
      <c r="C70" s="212" t="s">
        <v>1238</v>
      </c>
      <c r="D70" s="185" t="s">
        <v>1239</v>
      </c>
      <c r="E70" s="185" t="s">
        <v>1093</v>
      </c>
      <c r="F70" s="185" t="s">
        <v>1240</v>
      </c>
      <c r="G70" s="185" t="s">
        <v>1237</v>
      </c>
      <c r="H70" s="193"/>
      <c r="I70" s="207"/>
      <c r="J70" s="211"/>
      <c r="K70" s="211"/>
      <c r="L70" s="211"/>
      <c r="M70" s="211"/>
      <c r="N70" s="207"/>
      <c r="O70" s="211"/>
      <c r="P70" s="211"/>
      <c r="Q70" s="211"/>
      <c r="R70" s="211"/>
      <c r="S70" s="211"/>
      <c r="T70" s="211"/>
      <c r="U70" s="211"/>
      <c r="V70" s="211"/>
    </row>
    <row r="71" spans="2:22" ht="39.6">
      <c r="B71" s="495" t="s">
        <v>1241</v>
      </c>
      <c r="C71" s="210" t="s">
        <v>1242</v>
      </c>
      <c r="D71" s="185" t="s">
        <v>1243</v>
      </c>
      <c r="E71" s="185" t="s">
        <v>1244</v>
      </c>
      <c r="F71" s="185" t="s">
        <v>1245</v>
      </c>
      <c r="G71" s="185" t="s">
        <v>1246</v>
      </c>
      <c r="H71" s="193"/>
      <c r="I71" s="207"/>
      <c r="J71" s="207"/>
      <c r="K71" s="207"/>
      <c r="L71" s="208"/>
      <c r="M71" s="208"/>
      <c r="N71" s="207"/>
      <c r="O71" s="207"/>
      <c r="P71" s="207"/>
      <c r="Q71" s="207"/>
      <c r="R71" s="207"/>
      <c r="S71" s="207"/>
      <c r="T71" s="207"/>
      <c r="U71" s="207"/>
      <c r="V71" s="207"/>
    </row>
    <row r="72" spans="2:22" ht="26.4">
      <c r="B72" s="496"/>
      <c r="C72" s="210" t="s">
        <v>1247</v>
      </c>
      <c r="D72" s="185" t="s">
        <v>1248</v>
      </c>
      <c r="E72" s="185" t="s">
        <v>1249</v>
      </c>
      <c r="F72" s="185" t="s">
        <v>1250</v>
      </c>
      <c r="G72" s="185" t="s">
        <v>1251</v>
      </c>
      <c r="H72" s="193"/>
      <c r="I72" s="207"/>
      <c r="J72" s="207"/>
      <c r="K72" s="207"/>
      <c r="L72" s="208"/>
      <c r="M72" s="208"/>
      <c r="N72" s="207"/>
      <c r="O72" s="207"/>
      <c r="P72" s="207"/>
      <c r="Q72" s="207"/>
      <c r="R72" s="207"/>
      <c r="S72" s="207"/>
      <c r="T72" s="207"/>
      <c r="U72" s="207"/>
      <c r="V72" s="207"/>
    </row>
  </sheetData>
  <mergeCells count="38">
    <mergeCell ref="B57:B62"/>
    <mergeCell ref="G47:G48"/>
    <mergeCell ref="B39:B48"/>
    <mergeCell ref="C40:C41"/>
    <mergeCell ref="G40:G41"/>
    <mergeCell ref="C42:C44"/>
    <mergeCell ref="G42:G44"/>
    <mergeCell ref="C45:C46"/>
    <mergeCell ref="G45:G46"/>
    <mergeCell ref="B49:B56"/>
    <mergeCell ref="C49:C52"/>
    <mergeCell ref="G49:G51"/>
    <mergeCell ref="C53:C54"/>
    <mergeCell ref="G53:G54"/>
    <mergeCell ref="B3:B27"/>
    <mergeCell ref="C26:C27"/>
    <mergeCell ref="G26:G27"/>
    <mergeCell ref="B28:B38"/>
    <mergeCell ref="C28:C29"/>
    <mergeCell ref="G28:G29"/>
    <mergeCell ref="C30:C36"/>
    <mergeCell ref="G30:G36"/>
    <mergeCell ref="C3:C7"/>
    <mergeCell ref="G3:G7"/>
    <mergeCell ref="C8:C19"/>
    <mergeCell ref="G8:G19"/>
    <mergeCell ref="C20:C21"/>
    <mergeCell ref="G20:G21"/>
    <mergeCell ref="C22:C24"/>
    <mergeCell ref="G22:G24"/>
    <mergeCell ref="B71:B72"/>
    <mergeCell ref="B63:B64"/>
    <mergeCell ref="C63:C64"/>
    <mergeCell ref="G63:G64"/>
    <mergeCell ref="B65:B70"/>
    <mergeCell ref="G65:G66"/>
    <mergeCell ref="C67:C68"/>
    <mergeCell ref="G67:G68"/>
  </mergeCells>
  <pageMargins left="0.7" right="0.7" top="0.75" bottom="0.75" header="0.3" footer="0.3"/>
  <pageSetup orientation="portrait" r:id="rId1"/>
  <tableParts count="3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D6:D9"/>
  <sheetViews>
    <sheetView workbookViewId="0">
      <selection activeCell="D9" sqref="D9"/>
    </sheetView>
  </sheetViews>
  <sheetFormatPr baseColWidth="10" defaultColWidth="11.44140625" defaultRowHeight="14.4"/>
  <cols>
    <col min="4" max="4" width="16.88671875" customWidth="1"/>
  </cols>
  <sheetData>
    <row r="6" spans="4:4">
      <c r="D6" s="1" t="s">
        <v>361</v>
      </c>
    </row>
    <row r="7" spans="4:4">
      <c r="D7" s="1" t="s">
        <v>362</v>
      </c>
    </row>
    <row r="8" spans="4:4">
      <c r="D8" s="1" t="s">
        <v>363</v>
      </c>
    </row>
    <row r="9" spans="4:4">
      <c r="D9" s="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6633"/>
  </sheetPr>
  <dimension ref="B1:F35"/>
  <sheetViews>
    <sheetView workbookViewId="0">
      <selection activeCell="E9" sqref="E4:E9"/>
    </sheetView>
  </sheetViews>
  <sheetFormatPr baseColWidth="10" defaultColWidth="11.44140625" defaultRowHeight="14.4"/>
  <cols>
    <col min="1" max="1" width="3.44140625" customWidth="1"/>
    <col min="2" max="2" width="40.6640625" customWidth="1"/>
    <col min="3" max="3" width="9.109375" customWidth="1"/>
    <col min="4" max="4" width="44.6640625" customWidth="1"/>
    <col min="6" max="6" width="73.33203125" customWidth="1"/>
  </cols>
  <sheetData>
    <row r="1" spans="2:6">
      <c r="B1" s="238" t="s">
        <v>362</v>
      </c>
      <c r="C1" s="80"/>
      <c r="D1" s="240" t="s">
        <v>361</v>
      </c>
      <c r="F1" t="s">
        <v>363</v>
      </c>
    </row>
    <row r="2" spans="2:6" ht="12.75" customHeight="1">
      <c r="B2" s="234" t="s">
        <v>677</v>
      </c>
      <c r="C2" s="81"/>
      <c r="D2" s="234" t="s">
        <v>677</v>
      </c>
      <c r="F2" t="s">
        <v>756</v>
      </c>
    </row>
    <row r="3" spans="2:6" ht="12.75" customHeight="1">
      <c r="B3" s="234" t="s">
        <v>689</v>
      </c>
      <c r="C3" s="82"/>
      <c r="D3" s="234" t="s">
        <v>689</v>
      </c>
      <c r="F3" t="s">
        <v>717</v>
      </c>
    </row>
    <row r="4" spans="2:6" ht="12.75" customHeight="1">
      <c r="B4" s="234" t="s">
        <v>882</v>
      </c>
      <c r="C4" s="82"/>
      <c r="D4" s="234" t="s">
        <v>882</v>
      </c>
      <c r="F4" t="s">
        <v>734</v>
      </c>
    </row>
    <row r="5" spans="2:6" ht="12.75" customHeight="1">
      <c r="B5" s="234" t="s">
        <v>715</v>
      </c>
      <c r="C5" s="82"/>
      <c r="D5" s="234" t="s">
        <v>715</v>
      </c>
      <c r="F5" t="s">
        <v>759</v>
      </c>
    </row>
    <row r="6" spans="2:6" ht="12.75" customHeight="1">
      <c r="B6" s="234" t="s">
        <v>726</v>
      </c>
      <c r="C6" s="82"/>
      <c r="D6" s="234" t="s">
        <v>726</v>
      </c>
      <c r="F6" t="s">
        <v>1089</v>
      </c>
    </row>
    <row r="7" spans="2:6" ht="12.75" customHeight="1">
      <c r="B7" s="234" t="s">
        <v>883</v>
      </c>
      <c r="C7" s="82"/>
      <c r="D7" s="234" t="s">
        <v>883</v>
      </c>
      <c r="F7" t="s">
        <v>719</v>
      </c>
    </row>
    <row r="8" spans="2:6" ht="12.75" customHeight="1">
      <c r="B8" s="234" t="s">
        <v>700</v>
      </c>
      <c r="C8" s="82"/>
      <c r="D8" s="234" t="s">
        <v>700</v>
      </c>
      <c r="F8" t="s">
        <v>1103</v>
      </c>
    </row>
    <row r="9" spans="2:6" ht="12.75" customHeight="1">
      <c r="B9" s="234" t="s">
        <v>884</v>
      </c>
      <c r="C9" s="82"/>
      <c r="D9" s="234" t="s">
        <v>884</v>
      </c>
      <c r="F9" t="s">
        <v>1104</v>
      </c>
    </row>
    <row r="10" spans="2:6" ht="12.75" customHeight="1">
      <c r="B10" s="235" t="s">
        <v>885</v>
      </c>
      <c r="C10" s="82"/>
      <c r="D10" s="235" t="s">
        <v>885</v>
      </c>
      <c r="F10" t="s">
        <v>1108</v>
      </c>
    </row>
    <row r="11" spans="2:6" ht="12.75" customHeight="1">
      <c r="B11" s="234" t="s">
        <v>887</v>
      </c>
      <c r="C11" s="82"/>
      <c r="D11" s="234" t="s">
        <v>887</v>
      </c>
      <c r="F11" t="s">
        <v>1111</v>
      </c>
    </row>
    <row r="12" spans="2:6" ht="12.75" customHeight="1">
      <c r="B12" s="234" t="s">
        <v>705</v>
      </c>
      <c r="C12" s="82"/>
      <c r="D12" s="234" t="s">
        <v>705</v>
      </c>
      <c r="F12" t="s">
        <v>1098</v>
      </c>
    </row>
    <row r="13" spans="2:6" ht="12.75" customHeight="1">
      <c r="B13" s="234" t="s">
        <v>732</v>
      </c>
      <c r="C13" s="82"/>
      <c r="D13" s="234" t="s">
        <v>732</v>
      </c>
      <c r="F13" t="s">
        <v>1105</v>
      </c>
    </row>
    <row r="14" spans="2:6" ht="12.75" customHeight="1">
      <c r="B14" s="234" t="s">
        <v>703</v>
      </c>
      <c r="C14" s="78"/>
      <c r="D14" s="234" t="s">
        <v>703</v>
      </c>
      <c r="F14" t="s">
        <v>1113</v>
      </c>
    </row>
    <row r="15" spans="2:6" ht="12.75" customHeight="1">
      <c r="B15" s="234" t="s">
        <v>889</v>
      </c>
      <c r="C15" s="78"/>
      <c r="D15" s="234" t="s">
        <v>889</v>
      </c>
      <c r="F15" t="s">
        <v>713</v>
      </c>
    </row>
    <row r="16" spans="2:6" ht="12.75" customHeight="1">
      <c r="B16" s="234" t="s">
        <v>890</v>
      </c>
      <c r="C16" s="78"/>
      <c r="D16" s="234" t="s">
        <v>890</v>
      </c>
      <c r="F16" t="s">
        <v>1090</v>
      </c>
    </row>
    <row r="17" spans="2:6" ht="12.75" customHeight="1">
      <c r="B17" s="234" t="s">
        <v>754</v>
      </c>
      <c r="C17" s="78"/>
      <c r="D17" s="234" t="s">
        <v>754</v>
      </c>
      <c r="F17" t="s">
        <v>1118</v>
      </c>
    </row>
    <row r="18" spans="2:6" ht="12.75" customHeight="1">
      <c r="B18" s="234" t="s">
        <v>892</v>
      </c>
      <c r="C18" s="78"/>
      <c r="D18" s="234" t="s">
        <v>892</v>
      </c>
      <c r="F18" t="s">
        <v>709</v>
      </c>
    </row>
    <row r="19" spans="2:6" ht="12.75" customHeight="1">
      <c r="B19" s="234" t="s">
        <v>723</v>
      </c>
      <c r="C19" s="78"/>
      <c r="D19" s="234" t="s">
        <v>723</v>
      </c>
      <c r="F19" t="s">
        <v>1109</v>
      </c>
    </row>
    <row r="20" spans="2:6" ht="12.75" customHeight="1">
      <c r="B20" s="234" t="s">
        <v>444</v>
      </c>
      <c r="C20" s="78"/>
      <c r="D20" s="234" t="s">
        <v>444</v>
      </c>
      <c r="F20" t="s">
        <v>751</v>
      </c>
    </row>
    <row r="21" spans="2:6" ht="12.75" customHeight="1">
      <c r="B21" s="234" t="s">
        <v>893</v>
      </c>
      <c r="C21" s="78"/>
      <c r="D21" s="234" t="s">
        <v>893</v>
      </c>
      <c r="F21" t="s">
        <v>1120</v>
      </c>
    </row>
    <row r="22" spans="2:6" ht="12.75" customHeight="1">
      <c r="B22" s="234" t="s">
        <v>729</v>
      </c>
      <c r="C22" s="78"/>
      <c r="D22" s="234" t="s">
        <v>729</v>
      </c>
      <c r="F22" t="s">
        <v>736</v>
      </c>
    </row>
    <row r="23" spans="2:6" ht="12.75" customHeight="1">
      <c r="B23" s="234" t="s">
        <v>725</v>
      </c>
      <c r="C23" s="78"/>
      <c r="D23" s="234" t="s">
        <v>725</v>
      </c>
      <c r="F23" t="s">
        <v>1106</v>
      </c>
    </row>
    <row r="24" spans="2:6" ht="12.75" customHeight="1">
      <c r="B24" s="234" t="s">
        <v>707</v>
      </c>
      <c r="C24" s="78"/>
      <c r="D24" s="234" t="s">
        <v>707</v>
      </c>
      <c r="F24" t="s">
        <v>1134</v>
      </c>
    </row>
    <row r="25" spans="2:6" ht="12.75" customHeight="1">
      <c r="B25" s="234" t="s">
        <v>897</v>
      </c>
      <c r="C25" s="78"/>
      <c r="D25" s="234" t="s">
        <v>897</v>
      </c>
      <c r="F25" t="s">
        <v>1135</v>
      </c>
    </row>
    <row r="26" spans="2:6" ht="12.75" customHeight="1">
      <c r="B26" s="236" t="s">
        <v>697</v>
      </c>
      <c r="C26" s="78"/>
      <c r="D26" s="236" t="s">
        <v>697</v>
      </c>
      <c r="F26" t="s">
        <v>1115</v>
      </c>
    </row>
    <row r="27" spans="2:6" ht="12.75" customHeight="1">
      <c r="B27" s="234" t="s">
        <v>441</v>
      </c>
      <c r="C27" s="78"/>
      <c r="D27" s="234" t="s">
        <v>441</v>
      </c>
      <c r="F27" t="s">
        <v>683</v>
      </c>
    </row>
    <row r="28" spans="2:6" ht="12.75" customHeight="1">
      <c r="B28" s="237" t="s">
        <v>752</v>
      </c>
      <c r="C28" s="78"/>
      <c r="D28" s="237" t="s">
        <v>752</v>
      </c>
      <c r="F28" t="s">
        <v>1099</v>
      </c>
    </row>
    <row r="29" spans="2:6" ht="12.75" customHeight="1">
      <c r="B29" s="237" t="s">
        <v>692</v>
      </c>
      <c r="C29" s="78"/>
      <c r="D29" s="237" t="s">
        <v>692</v>
      </c>
      <c r="F29" t="s">
        <v>1136</v>
      </c>
    </row>
    <row r="30" spans="2:6" ht="12.75" customHeight="1">
      <c r="B30" s="234" t="s">
        <v>446</v>
      </c>
      <c r="C30" s="78"/>
      <c r="D30" s="234" t="s">
        <v>446</v>
      </c>
      <c r="F30" t="s">
        <v>1153</v>
      </c>
    </row>
    <row r="31" spans="2:6" ht="12.75" customHeight="1">
      <c r="B31" s="234" t="s">
        <v>901</v>
      </c>
      <c r="C31" s="26"/>
      <c r="D31" s="234" t="s">
        <v>901</v>
      </c>
      <c r="F31" t="s">
        <v>1121</v>
      </c>
    </row>
    <row r="32" spans="2:6" ht="12.75" customHeight="1">
      <c r="B32" s="234" t="s">
        <v>903</v>
      </c>
      <c r="C32" s="26"/>
      <c r="D32" s="234" t="s">
        <v>903</v>
      </c>
      <c r="F32" t="s">
        <v>1138</v>
      </c>
    </row>
    <row r="33" spans="2:6" ht="12.75" customHeight="1">
      <c r="B33" s="239" t="s">
        <v>614</v>
      </c>
      <c r="C33" s="26"/>
      <c r="D33" s="239" t="s">
        <v>614</v>
      </c>
      <c r="F33" t="s">
        <v>1139</v>
      </c>
    </row>
    <row r="34" spans="2:6" ht="12.75" customHeight="1">
      <c r="F34" t="s">
        <v>1128</v>
      </c>
    </row>
    <row r="35" spans="2:6" ht="12.75" customHeight="1">
      <c r="F35" t="s">
        <v>1129</v>
      </c>
    </row>
  </sheetData>
  <pageMargins left="0.7" right="0.7" top="0.75" bottom="0.75" header="0.3" footer="0.3"/>
  <pageSetup paperSize="9"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789"/>
  <sheetViews>
    <sheetView view="pageBreakPreview" zoomScale="70" zoomScaleNormal="50" zoomScaleSheetLayoutView="70" workbookViewId="0">
      <selection activeCell="A9" sqref="A9:A2783"/>
    </sheetView>
  </sheetViews>
  <sheetFormatPr baseColWidth="10" defaultColWidth="11.44140625" defaultRowHeight="14.4"/>
  <cols>
    <col min="1" max="1" width="40.88671875" customWidth="1"/>
    <col min="2" max="2" width="45.88671875" customWidth="1"/>
    <col min="3" max="3" width="36.109375" customWidth="1"/>
    <col min="4" max="4" width="23.5546875" customWidth="1"/>
    <col min="5" max="5" width="83.44140625" customWidth="1"/>
    <col min="6" max="6" width="60.109375" customWidth="1"/>
  </cols>
  <sheetData>
    <row r="1" spans="1:7" ht="24" customHeight="1">
      <c r="A1" s="353"/>
      <c r="B1" s="356" t="s">
        <v>0</v>
      </c>
      <c r="C1" s="357"/>
      <c r="D1" s="357"/>
      <c r="E1" s="358"/>
      <c r="F1" s="291" t="s">
        <v>1</v>
      </c>
      <c r="G1" s="292"/>
    </row>
    <row r="2" spans="1:7" ht="24" customHeight="1">
      <c r="A2" s="354"/>
      <c r="B2" s="359" t="s">
        <v>2</v>
      </c>
      <c r="C2" s="360"/>
      <c r="D2" s="360"/>
      <c r="E2" s="361"/>
      <c r="F2" s="291" t="s">
        <v>3</v>
      </c>
      <c r="G2" s="292"/>
    </row>
    <row r="3" spans="1:7" ht="24" customHeight="1">
      <c r="A3" s="355"/>
      <c r="B3" s="362"/>
      <c r="C3" s="363"/>
      <c r="D3" s="363"/>
      <c r="E3" s="364"/>
      <c r="F3" s="293" t="s">
        <v>4</v>
      </c>
      <c r="G3" s="292"/>
    </row>
    <row r="4" spans="1:7" ht="19.5" customHeight="1">
      <c r="A4" s="365" t="s">
        <v>5</v>
      </c>
      <c r="B4" s="365"/>
      <c r="C4" s="365"/>
      <c r="D4" s="365"/>
      <c r="E4" s="365"/>
      <c r="F4" s="365"/>
      <c r="G4" s="294"/>
    </row>
    <row r="5" spans="1:7" ht="19.5" customHeight="1">
      <c r="A5" s="365" t="s">
        <v>6</v>
      </c>
      <c r="B5" s="365"/>
      <c r="C5" s="365"/>
      <c r="D5" s="365" t="s">
        <v>5</v>
      </c>
      <c r="E5" s="365"/>
      <c r="F5" s="365"/>
      <c r="G5" s="365"/>
    </row>
    <row r="6" spans="1:7" ht="19.5" customHeight="1">
      <c r="A6" s="365" t="s">
        <v>7</v>
      </c>
      <c r="B6" s="365"/>
      <c r="C6" s="365"/>
      <c r="D6" s="295"/>
      <c r="E6" s="295"/>
      <c r="F6" s="295"/>
      <c r="G6" s="295"/>
    </row>
    <row r="8" spans="1:7" s="299" customFormat="1" ht="78.75" customHeight="1">
      <c r="A8" s="296" t="s">
        <v>8</v>
      </c>
      <c r="B8" s="296" t="s">
        <v>9</v>
      </c>
      <c r="C8" s="296" t="s">
        <v>10</v>
      </c>
      <c r="D8" s="296" t="s">
        <v>11</v>
      </c>
      <c r="E8" s="297" t="s">
        <v>12</v>
      </c>
      <c r="F8" s="298" t="s">
        <v>13</v>
      </c>
    </row>
    <row r="9" spans="1:7" ht="36" customHeight="1">
      <c r="A9" s="366" t="s">
        <v>14</v>
      </c>
      <c r="B9" s="367" t="s">
        <v>15</v>
      </c>
      <c r="C9" s="368" t="s">
        <v>16</v>
      </c>
      <c r="D9" s="368" t="s">
        <v>17</v>
      </c>
      <c r="E9" s="321" t="s">
        <v>18</v>
      </c>
      <c r="F9" s="327" t="s">
        <v>19</v>
      </c>
    </row>
    <row r="10" spans="1:7" ht="36" customHeight="1">
      <c r="A10" s="366"/>
      <c r="B10" s="367"/>
      <c r="C10" s="369"/>
      <c r="D10" s="369"/>
      <c r="E10" s="321" t="s">
        <v>20</v>
      </c>
      <c r="F10" s="327" t="s">
        <v>21</v>
      </c>
    </row>
    <row r="11" spans="1:7" ht="36" customHeight="1">
      <c r="A11" s="366"/>
      <c r="B11" s="367"/>
      <c r="C11" s="369"/>
      <c r="D11" s="369"/>
      <c r="E11" s="321" t="s">
        <v>22</v>
      </c>
      <c r="F11" s="327" t="s">
        <v>21</v>
      </c>
    </row>
    <row r="12" spans="1:7" ht="36" customHeight="1">
      <c r="A12" s="366"/>
      <c r="B12" s="367"/>
      <c r="C12" s="369"/>
      <c r="D12" s="369"/>
      <c r="E12" s="321" t="s">
        <v>23</v>
      </c>
      <c r="F12" s="327" t="s">
        <v>21</v>
      </c>
    </row>
    <row r="13" spans="1:7" ht="36" customHeight="1">
      <c r="A13" s="366"/>
      <c r="B13" s="367"/>
      <c r="C13" s="369"/>
      <c r="D13" s="369"/>
      <c r="E13" s="321" t="s">
        <v>24</v>
      </c>
      <c r="F13" s="327" t="s">
        <v>21</v>
      </c>
    </row>
    <row r="14" spans="1:7" ht="36" customHeight="1">
      <c r="A14" s="366"/>
      <c r="B14" s="367"/>
      <c r="C14" s="369"/>
      <c r="D14" s="369"/>
      <c r="E14" s="321" t="s">
        <v>25</v>
      </c>
      <c r="F14" s="327" t="s">
        <v>21</v>
      </c>
    </row>
    <row r="15" spans="1:7" ht="36" customHeight="1">
      <c r="A15" s="366"/>
      <c r="B15" s="367"/>
      <c r="C15" s="369"/>
      <c r="D15" s="369"/>
      <c r="E15" s="321" t="s">
        <v>26</v>
      </c>
      <c r="F15" s="327" t="s">
        <v>21</v>
      </c>
    </row>
    <row r="16" spans="1:7" ht="36" customHeight="1">
      <c r="A16" s="366"/>
      <c r="B16" s="367"/>
      <c r="C16" s="369"/>
      <c r="D16" s="369"/>
      <c r="E16" s="321" t="s">
        <v>27</v>
      </c>
      <c r="F16" s="327" t="s">
        <v>21</v>
      </c>
    </row>
    <row r="17" spans="1:6" ht="36" customHeight="1">
      <c r="A17" s="366"/>
      <c r="B17" s="367"/>
      <c r="C17" s="369"/>
      <c r="D17" s="369"/>
      <c r="E17" s="321" t="s">
        <v>25</v>
      </c>
      <c r="F17" s="327" t="s">
        <v>21</v>
      </c>
    </row>
    <row r="18" spans="1:6" ht="36" customHeight="1">
      <c r="A18" s="366"/>
      <c r="B18" s="367"/>
      <c r="C18" s="369"/>
      <c r="D18" s="369"/>
      <c r="E18" s="321" t="s">
        <v>28</v>
      </c>
      <c r="F18" s="327" t="s">
        <v>21</v>
      </c>
    </row>
    <row r="19" spans="1:6" ht="36" customHeight="1">
      <c r="A19" s="366"/>
      <c r="B19" s="367"/>
      <c r="C19" s="368" t="s">
        <v>29</v>
      </c>
      <c r="D19" s="368" t="s">
        <v>17</v>
      </c>
      <c r="E19" s="321" t="s">
        <v>18</v>
      </c>
      <c r="F19" s="327" t="s">
        <v>19</v>
      </c>
    </row>
    <row r="20" spans="1:6" ht="36" customHeight="1">
      <c r="A20" s="366"/>
      <c r="B20" s="367"/>
      <c r="C20" s="369"/>
      <c r="D20" s="369"/>
      <c r="E20" s="321" t="s">
        <v>20</v>
      </c>
      <c r="F20" s="322" t="s">
        <v>21</v>
      </c>
    </row>
    <row r="21" spans="1:6" ht="36" customHeight="1">
      <c r="A21" s="366"/>
      <c r="B21" s="367"/>
      <c r="C21" s="369"/>
      <c r="D21" s="369"/>
      <c r="E21" s="321" t="s">
        <v>22</v>
      </c>
      <c r="F21" s="322" t="s">
        <v>21</v>
      </c>
    </row>
    <row r="22" spans="1:6" ht="36" customHeight="1">
      <c r="A22" s="366"/>
      <c r="B22" s="367"/>
      <c r="C22" s="369"/>
      <c r="D22" s="369"/>
      <c r="E22" s="321" t="s">
        <v>30</v>
      </c>
      <c r="F22" s="322" t="s">
        <v>21</v>
      </c>
    </row>
    <row r="23" spans="1:6" ht="36" customHeight="1">
      <c r="A23" s="366"/>
      <c r="B23" s="367"/>
      <c r="C23" s="369"/>
      <c r="D23" s="369"/>
      <c r="E23" s="321" t="s">
        <v>31</v>
      </c>
      <c r="F23" s="322" t="s">
        <v>21</v>
      </c>
    </row>
    <row r="24" spans="1:6" ht="36" customHeight="1">
      <c r="A24" s="366"/>
      <c r="B24" s="367"/>
      <c r="C24" s="369"/>
      <c r="D24" s="369"/>
      <c r="E24" s="321" t="s">
        <v>24</v>
      </c>
      <c r="F24" s="322" t="s">
        <v>21</v>
      </c>
    </row>
    <row r="25" spans="1:6" ht="36" customHeight="1">
      <c r="A25" s="366"/>
      <c r="B25" s="367"/>
      <c r="C25" s="369"/>
      <c r="D25" s="369"/>
      <c r="E25" s="321" t="s">
        <v>25</v>
      </c>
      <c r="F25" s="322" t="s">
        <v>21</v>
      </c>
    </row>
    <row r="26" spans="1:6" ht="36" customHeight="1">
      <c r="A26" s="366"/>
      <c r="B26" s="367"/>
      <c r="C26" s="369"/>
      <c r="D26" s="369"/>
      <c r="E26" s="321" t="s">
        <v>32</v>
      </c>
      <c r="F26" s="322" t="s">
        <v>21</v>
      </c>
    </row>
    <row r="27" spans="1:6" ht="36" customHeight="1">
      <c r="A27" s="366"/>
      <c r="B27" s="367"/>
      <c r="C27" s="369"/>
      <c r="D27" s="369"/>
      <c r="E27" s="321" t="s">
        <v>26</v>
      </c>
      <c r="F27" s="322" t="s">
        <v>21</v>
      </c>
    </row>
    <row r="28" spans="1:6" ht="36" customHeight="1">
      <c r="A28" s="366"/>
      <c r="B28" s="367"/>
      <c r="C28" s="369"/>
      <c r="D28" s="369"/>
      <c r="E28" s="321" t="s">
        <v>27</v>
      </c>
      <c r="F28" s="322" t="s">
        <v>21</v>
      </c>
    </row>
    <row r="29" spans="1:6" ht="36" customHeight="1">
      <c r="A29" s="366"/>
      <c r="B29" s="367"/>
      <c r="C29" s="369"/>
      <c r="D29" s="369"/>
      <c r="E29" s="321" t="s">
        <v>28</v>
      </c>
      <c r="F29" s="322" t="s">
        <v>21</v>
      </c>
    </row>
    <row r="30" spans="1:6" ht="36" customHeight="1">
      <c r="A30" s="366"/>
      <c r="B30" s="367"/>
      <c r="C30" s="368" t="s">
        <v>33</v>
      </c>
      <c r="D30" s="368" t="s">
        <v>17</v>
      </c>
      <c r="E30" s="321" t="s">
        <v>18</v>
      </c>
      <c r="F30" s="327" t="s">
        <v>19</v>
      </c>
    </row>
    <row r="31" spans="1:6" ht="36" customHeight="1">
      <c r="A31" s="366"/>
      <c r="B31" s="367"/>
      <c r="C31" s="369"/>
      <c r="D31" s="369"/>
      <c r="E31" s="321" t="s">
        <v>20</v>
      </c>
      <c r="F31" s="322" t="s">
        <v>21</v>
      </c>
    </row>
    <row r="32" spans="1:6" ht="36" customHeight="1">
      <c r="A32" s="366"/>
      <c r="B32" s="367"/>
      <c r="C32" s="369"/>
      <c r="D32" s="369"/>
      <c r="E32" s="321" t="s">
        <v>22</v>
      </c>
      <c r="F32" s="322" t="s">
        <v>21</v>
      </c>
    </row>
    <row r="33" spans="1:6" ht="36" customHeight="1">
      <c r="A33" s="366"/>
      <c r="B33" s="367"/>
      <c r="C33" s="369"/>
      <c r="D33" s="369"/>
      <c r="E33" s="321" t="s">
        <v>30</v>
      </c>
      <c r="F33" s="322" t="s">
        <v>21</v>
      </c>
    </row>
    <row r="34" spans="1:6" ht="36" customHeight="1">
      <c r="A34" s="366"/>
      <c r="B34" s="367"/>
      <c r="C34" s="369"/>
      <c r="D34" s="369"/>
      <c r="E34" s="321" t="s">
        <v>31</v>
      </c>
      <c r="F34" s="322" t="s">
        <v>21</v>
      </c>
    </row>
    <row r="35" spans="1:6" ht="36" customHeight="1">
      <c r="A35" s="366"/>
      <c r="B35" s="367"/>
      <c r="C35" s="369"/>
      <c r="D35" s="369"/>
      <c r="E35" s="321" t="s">
        <v>24</v>
      </c>
      <c r="F35" s="322" t="s">
        <v>21</v>
      </c>
    </row>
    <row r="36" spans="1:6" ht="36" customHeight="1">
      <c r="A36" s="366"/>
      <c r="B36" s="367"/>
      <c r="C36" s="369"/>
      <c r="D36" s="369"/>
      <c r="E36" s="321" t="s">
        <v>26</v>
      </c>
      <c r="F36" s="322" t="s">
        <v>21</v>
      </c>
    </row>
    <row r="37" spans="1:6" ht="36" customHeight="1">
      <c r="A37" s="366"/>
      <c r="B37" s="367"/>
      <c r="C37" s="369"/>
      <c r="D37" s="369"/>
      <c r="E37" s="321" t="s">
        <v>27</v>
      </c>
      <c r="F37" s="322" t="s">
        <v>21</v>
      </c>
    </row>
    <row r="38" spans="1:6" ht="36" customHeight="1">
      <c r="A38" s="366"/>
      <c r="B38" s="367"/>
      <c r="C38" s="369"/>
      <c r="D38" s="369"/>
      <c r="E38" s="321" t="s">
        <v>34</v>
      </c>
      <c r="F38" s="322" t="s">
        <v>21</v>
      </c>
    </row>
    <row r="39" spans="1:6" ht="36" customHeight="1">
      <c r="A39" s="366"/>
      <c r="B39" s="367"/>
      <c r="C39" s="369"/>
      <c r="D39" s="369"/>
      <c r="E39" s="321" t="s">
        <v>28</v>
      </c>
      <c r="F39" s="322" t="s">
        <v>21</v>
      </c>
    </row>
    <row r="40" spans="1:6" ht="36" customHeight="1">
      <c r="A40" s="366"/>
      <c r="B40" s="372" t="s">
        <v>35</v>
      </c>
      <c r="C40" s="370" t="s">
        <v>36</v>
      </c>
      <c r="D40" s="370" t="s">
        <v>17</v>
      </c>
      <c r="E40" s="321" t="s">
        <v>18</v>
      </c>
      <c r="F40" s="327" t="s">
        <v>19</v>
      </c>
    </row>
    <row r="41" spans="1:6" ht="36" customHeight="1">
      <c r="A41" s="366"/>
      <c r="B41" s="372"/>
      <c r="C41" s="371"/>
      <c r="D41" s="371"/>
      <c r="E41" s="321" t="s">
        <v>20</v>
      </c>
      <c r="F41" s="322" t="s">
        <v>21</v>
      </c>
    </row>
    <row r="42" spans="1:6" ht="36" customHeight="1">
      <c r="A42" s="366"/>
      <c r="B42" s="372"/>
      <c r="C42" s="371"/>
      <c r="D42" s="371"/>
      <c r="E42" s="321" t="s">
        <v>22</v>
      </c>
      <c r="F42" s="322" t="s">
        <v>21</v>
      </c>
    </row>
    <row r="43" spans="1:6" ht="36" customHeight="1">
      <c r="A43" s="366"/>
      <c r="B43" s="372"/>
      <c r="C43" s="371"/>
      <c r="D43" s="371"/>
      <c r="E43" s="321" t="s">
        <v>37</v>
      </c>
      <c r="F43" s="322" t="s">
        <v>21</v>
      </c>
    </row>
    <row r="44" spans="1:6" ht="36" customHeight="1">
      <c r="A44" s="366"/>
      <c r="B44" s="372"/>
      <c r="C44" s="371"/>
      <c r="D44" s="371"/>
      <c r="E44" s="321" t="s">
        <v>38</v>
      </c>
      <c r="F44" s="322" t="s">
        <v>21</v>
      </c>
    </row>
    <row r="45" spans="1:6" ht="36" customHeight="1">
      <c r="A45" s="366"/>
      <c r="B45" s="372"/>
      <c r="C45" s="371"/>
      <c r="D45" s="371"/>
      <c r="E45" s="321" t="s">
        <v>39</v>
      </c>
      <c r="F45" s="322" t="s">
        <v>21</v>
      </c>
    </row>
    <row r="46" spans="1:6" ht="36" customHeight="1">
      <c r="A46" s="366"/>
      <c r="B46" s="372"/>
      <c r="C46" s="371"/>
      <c r="D46" s="371"/>
      <c r="E46" s="321" t="s">
        <v>40</v>
      </c>
      <c r="F46" s="322" t="s">
        <v>21</v>
      </c>
    </row>
    <row r="47" spans="1:6" ht="36" customHeight="1">
      <c r="A47" s="366"/>
      <c r="B47" s="372"/>
      <c r="C47" s="371"/>
      <c r="D47" s="371"/>
      <c r="E47" s="321" t="s">
        <v>28</v>
      </c>
      <c r="F47" s="322" t="s">
        <v>21</v>
      </c>
    </row>
    <row r="48" spans="1:6" ht="36" customHeight="1">
      <c r="A48" s="366"/>
      <c r="B48" s="372"/>
      <c r="C48" s="370" t="s">
        <v>41</v>
      </c>
      <c r="D48" s="370" t="s">
        <v>17</v>
      </c>
      <c r="E48" s="321" t="s">
        <v>18</v>
      </c>
      <c r="F48" s="327" t="s">
        <v>19</v>
      </c>
    </row>
    <row r="49" spans="1:6" ht="36" customHeight="1">
      <c r="A49" s="366"/>
      <c r="B49" s="372"/>
      <c r="C49" s="371"/>
      <c r="D49" s="371"/>
      <c r="E49" s="321" t="s">
        <v>20</v>
      </c>
      <c r="F49" s="322" t="s">
        <v>21</v>
      </c>
    </row>
    <row r="50" spans="1:6" ht="36" customHeight="1">
      <c r="A50" s="366"/>
      <c r="B50" s="372"/>
      <c r="C50" s="371"/>
      <c r="D50" s="371"/>
      <c r="E50" s="321" t="s">
        <v>22</v>
      </c>
      <c r="F50" s="322" t="s">
        <v>21</v>
      </c>
    </row>
    <row r="51" spans="1:6" ht="36" customHeight="1">
      <c r="A51" s="366"/>
      <c r="B51" s="372"/>
      <c r="C51" s="371"/>
      <c r="D51" s="371"/>
      <c r="E51" s="321" t="s">
        <v>37</v>
      </c>
      <c r="F51" s="322" t="s">
        <v>21</v>
      </c>
    </row>
    <row r="52" spans="1:6" ht="36" customHeight="1">
      <c r="A52" s="366"/>
      <c r="B52" s="372"/>
      <c r="C52" s="371"/>
      <c r="D52" s="371"/>
      <c r="E52" s="325" t="s">
        <v>42</v>
      </c>
      <c r="F52" s="322" t="s">
        <v>21</v>
      </c>
    </row>
    <row r="53" spans="1:6" ht="36" customHeight="1">
      <c r="A53" s="366"/>
      <c r="B53" s="372"/>
      <c r="C53" s="371"/>
      <c r="D53" s="371"/>
      <c r="E53" s="321" t="s">
        <v>38</v>
      </c>
      <c r="F53" s="322" t="s">
        <v>21</v>
      </c>
    </row>
    <row r="54" spans="1:6" ht="36" customHeight="1">
      <c r="A54" s="366"/>
      <c r="B54" s="372"/>
      <c r="C54" s="371"/>
      <c r="D54" s="371"/>
      <c r="E54" s="321" t="s">
        <v>43</v>
      </c>
      <c r="F54" s="322" t="s">
        <v>21</v>
      </c>
    </row>
    <row r="55" spans="1:6" ht="36" customHeight="1">
      <c r="A55" s="366"/>
      <c r="B55" s="372"/>
      <c r="C55" s="371"/>
      <c r="D55" s="371"/>
      <c r="E55" s="321" t="s">
        <v>44</v>
      </c>
      <c r="F55" s="322" t="s">
        <v>21</v>
      </c>
    </row>
    <row r="56" spans="1:6" ht="36" customHeight="1">
      <c r="A56" s="366"/>
      <c r="B56" s="372"/>
      <c r="C56" s="371"/>
      <c r="D56" s="371"/>
      <c r="E56" s="321" t="s">
        <v>40</v>
      </c>
      <c r="F56" s="322" t="s">
        <v>21</v>
      </c>
    </row>
    <row r="57" spans="1:6" ht="36" customHeight="1">
      <c r="A57" s="366"/>
      <c r="B57" s="372"/>
      <c r="C57" s="371"/>
      <c r="D57" s="371"/>
      <c r="E57" s="321" t="s">
        <v>28</v>
      </c>
      <c r="F57" s="322" t="s">
        <v>21</v>
      </c>
    </row>
    <row r="58" spans="1:6" ht="36" customHeight="1">
      <c r="A58" s="366"/>
      <c r="B58" s="372"/>
      <c r="C58" s="370" t="s">
        <v>45</v>
      </c>
      <c r="D58" s="370" t="s">
        <v>17</v>
      </c>
      <c r="E58" s="321" t="s">
        <v>18</v>
      </c>
      <c r="F58" s="327" t="s">
        <v>19</v>
      </c>
    </row>
    <row r="59" spans="1:6" ht="36" customHeight="1">
      <c r="A59" s="366"/>
      <c r="B59" s="372"/>
      <c r="C59" s="371"/>
      <c r="D59" s="371"/>
      <c r="E59" s="321" t="s">
        <v>20</v>
      </c>
      <c r="F59" s="322" t="s">
        <v>21</v>
      </c>
    </row>
    <row r="60" spans="1:6" ht="36" customHeight="1">
      <c r="A60" s="366"/>
      <c r="B60" s="372"/>
      <c r="C60" s="371"/>
      <c r="D60" s="371"/>
      <c r="E60" s="321" t="s">
        <v>22</v>
      </c>
      <c r="F60" s="322" t="s">
        <v>21</v>
      </c>
    </row>
    <row r="61" spans="1:6" ht="36" customHeight="1">
      <c r="A61" s="366"/>
      <c r="B61" s="372"/>
      <c r="C61" s="371"/>
      <c r="D61" s="371"/>
      <c r="E61" s="321" t="s">
        <v>46</v>
      </c>
      <c r="F61" s="322" t="s">
        <v>21</v>
      </c>
    </row>
    <row r="62" spans="1:6" ht="36" customHeight="1">
      <c r="A62" s="366"/>
      <c r="B62" s="372"/>
      <c r="C62" s="371"/>
      <c r="D62" s="371"/>
      <c r="E62" s="321" t="s">
        <v>47</v>
      </c>
      <c r="F62" s="322" t="s">
        <v>21</v>
      </c>
    </row>
    <row r="63" spans="1:6" ht="36" customHeight="1">
      <c r="A63" s="366"/>
      <c r="B63" s="372"/>
      <c r="C63" s="371"/>
      <c r="D63" s="371"/>
      <c r="E63" s="325" t="s">
        <v>45</v>
      </c>
      <c r="F63" s="322" t="s">
        <v>21</v>
      </c>
    </row>
    <row r="64" spans="1:6" ht="36" customHeight="1">
      <c r="A64" s="366"/>
      <c r="B64" s="372"/>
      <c r="C64" s="371"/>
      <c r="D64" s="371"/>
      <c r="E64" s="325" t="s">
        <v>48</v>
      </c>
      <c r="F64" s="322" t="s">
        <v>21</v>
      </c>
    </row>
    <row r="65" spans="1:6" ht="36" customHeight="1">
      <c r="A65" s="366"/>
      <c r="B65" s="372"/>
      <c r="C65" s="371"/>
      <c r="D65" s="371"/>
      <c r="E65" s="321" t="s">
        <v>28</v>
      </c>
      <c r="F65" s="322" t="s">
        <v>21</v>
      </c>
    </row>
    <row r="66" spans="1:6" ht="36" customHeight="1">
      <c r="A66" s="366"/>
      <c r="B66" s="372" t="s">
        <v>49</v>
      </c>
      <c r="C66" s="370" t="s">
        <v>50</v>
      </c>
      <c r="D66" s="370" t="s">
        <v>17</v>
      </c>
      <c r="E66" s="321" t="s">
        <v>18</v>
      </c>
      <c r="F66" s="327" t="s">
        <v>19</v>
      </c>
    </row>
    <row r="67" spans="1:6" ht="36" customHeight="1">
      <c r="A67" s="366"/>
      <c r="B67" s="372"/>
      <c r="C67" s="371"/>
      <c r="D67" s="371"/>
      <c r="E67" s="321" t="s">
        <v>20</v>
      </c>
      <c r="F67" s="322" t="s">
        <v>21</v>
      </c>
    </row>
    <row r="68" spans="1:6" ht="36" customHeight="1">
      <c r="A68" s="366"/>
      <c r="B68" s="372"/>
      <c r="C68" s="371"/>
      <c r="D68" s="371"/>
      <c r="E68" s="321" t="s">
        <v>22</v>
      </c>
      <c r="F68" s="322" t="s">
        <v>21</v>
      </c>
    </row>
    <row r="69" spans="1:6" ht="36" customHeight="1">
      <c r="A69" s="366"/>
      <c r="B69" s="372"/>
      <c r="C69" s="371"/>
      <c r="D69" s="371"/>
      <c r="E69" s="321" t="s">
        <v>37</v>
      </c>
      <c r="F69" s="322" t="s">
        <v>51</v>
      </c>
    </row>
    <row r="70" spans="1:6" ht="36" customHeight="1">
      <c r="A70" s="366"/>
      <c r="B70" s="372"/>
      <c r="C70" s="371"/>
      <c r="D70" s="371"/>
      <c r="E70" s="321" t="s">
        <v>52</v>
      </c>
      <c r="F70" s="322" t="s">
        <v>51</v>
      </c>
    </row>
    <row r="71" spans="1:6" ht="36" customHeight="1">
      <c r="A71" s="366"/>
      <c r="B71" s="372"/>
      <c r="C71" s="371"/>
      <c r="D71" s="371"/>
      <c r="E71" s="321" t="s">
        <v>53</v>
      </c>
      <c r="F71" s="322" t="s">
        <v>51</v>
      </c>
    </row>
    <row r="72" spans="1:6" ht="36" customHeight="1">
      <c r="A72" s="366"/>
      <c r="B72" s="372"/>
      <c r="C72" s="371"/>
      <c r="D72" s="371"/>
      <c r="E72" s="324" t="s">
        <v>54</v>
      </c>
      <c r="F72" s="322" t="s">
        <v>51</v>
      </c>
    </row>
    <row r="73" spans="1:6" ht="36" customHeight="1">
      <c r="A73" s="366"/>
      <c r="B73" s="372"/>
      <c r="C73" s="371"/>
      <c r="D73" s="371"/>
      <c r="E73" s="321" t="s">
        <v>55</v>
      </c>
      <c r="F73" s="322" t="s">
        <v>51</v>
      </c>
    </row>
    <row r="74" spans="1:6" ht="36" customHeight="1">
      <c r="A74" s="366"/>
      <c r="B74" s="372"/>
      <c r="C74" s="371"/>
      <c r="D74" s="371"/>
      <c r="E74" s="321" t="s">
        <v>56</v>
      </c>
      <c r="F74" s="322" t="s">
        <v>51</v>
      </c>
    </row>
    <row r="75" spans="1:6" ht="36" customHeight="1">
      <c r="A75" s="366"/>
      <c r="B75" s="372"/>
      <c r="C75" s="371"/>
      <c r="D75" s="371"/>
      <c r="E75" s="321" t="s">
        <v>57</v>
      </c>
      <c r="F75" s="322" t="s">
        <v>51</v>
      </c>
    </row>
    <row r="76" spans="1:6" ht="36" customHeight="1">
      <c r="A76" s="366"/>
      <c r="B76" s="372"/>
      <c r="C76" s="371"/>
      <c r="D76" s="371"/>
      <c r="E76" s="321" t="s">
        <v>58</v>
      </c>
      <c r="F76" s="322" t="s">
        <v>51</v>
      </c>
    </row>
    <row r="77" spans="1:6" ht="36" customHeight="1">
      <c r="A77" s="366"/>
      <c r="B77" s="372"/>
      <c r="C77" s="371"/>
      <c r="D77" s="371"/>
      <c r="E77" s="321" t="s">
        <v>59</v>
      </c>
      <c r="F77" s="322" t="s">
        <v>51</v>
      </c>
    </row>
    <row r="78" spans="1:6" ht="36" customHeight="1">
      <c r="A78" s="366"/>
      <c r="B78" s="372"/>
      <c r="C78" s="371"/>
      <c r="D78" s="371"/>
      <c r="E78" s="325" t="s">
        <v>25</v>
      </c>
      <c r="F78" s="322" t="s">
        <v>51</v>
      </c>
    </row>
    <row r="79" spans="1:6" ht="36" customHeight="1">
      <c r="A79" s="366"/>
      <c r="B79" s="372"/>
      <c r="C79" s="371"/>
      <c r="D79" s="371"/>
      <c r="E79" s="321" t="s">
        <v>28</v>
      </c>
      <c r="F79" s="322" t="s">
        <v>21</v>
      </c>
    </row>
    <row r="80" spans="1:6" ht="36" customHeight="1">
      <c r="A80" s="366"/>
      <c r="B80" s="372"/>
      <c r="C80" s="368" t="s">
        <v>60</v>
      </c>
      <c r="D80" s="368" t="s">
        <v>17</v>
      </c>
      <c r="E80" s="321" t="s">
        <v>18</v>
      </c>
      <c r="F80" s="327" t="s">
        <v>19</v>
      </c>
    </row>
    <row r="81" spans="1:6" ht="36" customHeight="1">
      <c r="A81" s="366"/>
      <c r="B81" s="372"/>
      <c r="C81" s="369"/>
      <c r="D81" s="369"/>
      <c r="E81" s="321" t="s">
        <v>20</v>
      </c>
      <c r="F81" s="322" t="s">
        <v>21</v>
      </c>
    </row>
    <row r="82" spans="1:6" ht="36" customHeight="1">
      <c r="A82" s="366"/>
      <c r="B82" s="372"/>
      <c r="C82" s="369"/>
      <c r="D82" s="369"/>
      <c r="E82" s="321" t="s">
        <v>22</v>
      </c>
      <c r="F82" s="322" t="s">
        <v>21</v>
      </c>
    </row>
    <row r="83" spans="1:6" ht="36" customHeight="1">
      <c r="A83" s="366"/>
      <c r="B83" s="372"/>
      <c r="C83" s="369"/>
      <c r="D83" s="369"/>
      <c r="E83" s="321" t="s">
        <v>37</v>
      </c>
      <c r="F83" s="322" t="s">
        <v>61</v>
      </c>
    </row>
    <row r="84" spans="1:6" ht="36" customHeight="1">
      <c r="A84" s="366"/>
      <c r="B84" s="372"/>
      <c r="C84" s="369"/>
      <c r="D84" s="369"/>
      <c r="E84" s="321" t="s">
        <v>62</v>
      </c>
      <c r="F84" s="322" t="s">
        <v>61</v>
      </c>
    </row>
    <row r="85" spans="1:6" ht="36" customHeight="1">
      <c r="A85" s="366"/>
      <c r="B85" s="372"/>
      <c r="C85" s="369"/>
      <c r="D85" s="369"/>
      <c r="E85" s="321" t="s">
        <v>54</v>
      </c>
      <c r="F85" s="322" t="s">
        <v>61</v>
      </c>
    </row>
    <row r="86" spans="1:6" ht="36" customHeight="1">
      <c r="A86" s="366"/>
      <c r="B86" s="372"/>
      <c r="C86" s="369"/>
      <c r="D86" s="369"/>
      <c r="E86" s="321" t="s">
        <v>63</v>
      </c>
      <c r="F86" s="322" t="s">
        <v>61</v>
      </c>
    </row>
    <row r="87" spans="1:6" ht="36" customHeight="1">
      <c r="A87" s="366"/>
      <c r="B87" s="372"/>
      <c r="C87" s="369"/>
      <c r="D87" s="369"/>
      <c r="E87" s="321" t="s">
        <v>64</v>
      </c>
      <c r="F87" s="322" t="s">
        <v>61</v>
      </c>
    </row>
    <row r="88" spans="1:6" ht="36" customHeight="1">
      <c r="A88" s="366"/>
      <c r="B88" s="372"/>
      <c r="C88" s="369"/>
      <c r="D88" s="369"/>
      <c r="E88" s="321" t="s">
        <v>65</v>
      </c>
      <c r="F88" s="322" t="s">
        <v>61</v>
      </c>
    </row>
    <row r="89" spans="1:6" ht="36" customHeight="1">
      <c r="A89" s="366"/>
      <c r="B89" s="372"/>
      <c r="C89" s="369"/>
      <c r="D89" s="369"/>
      <c r="E89" s="321" t="s">
        <v>59</v>
      </c>
      <c r="F89" s="322" t="s">
        <v>61</v>
      </c>
    </row>
    <row r="90" spans="1:6" ht="36" customHeight="1">
      <c r="A90" s="366"/>
      <c r="B90" s="372"/>
      <c r="C90" s="369"/>
      <c r="D90" s="369"/>
      <c r="E90" s="325" t="s">
        <v>25</v>
      </c>
      <c r="F90" s="322" t="s">
        <v>61</v>
      </c>
    </row>
    <row r="91" spans="1:6" ht="36" customHeight="1">
      <c r="A91" s="366"/>
      <c r="B91" s="372"/>
      <c r="C91" s="369"/>
      <c r="D91" s="369"/>
      <c r="E91" s="321" t="s">
        <v>28</v>
      </c>
      <c r="F91" s="322" t="s">
        <v>21</v>
      </c>
    </row>
    <row r="92" spans="1:6" ht="36" customHeight="1">
      <c r="A92" s="366"/>
      <c r="B92" s="372"/>
      <c r="C92" s="370" t="s">
        <v>66</v>
      </c>
      <c r="D92" s="370" t="s">
        <v>17</v>
      </c>
      <c r="E92" s="321" t="s">
        <v>18</v>
      </c>
      <c r="F92" s="327" t="s">
        <v>19</v>
      </c>
    </row>
    <row r="93" spans="1:6" ht="36" customHeight="1">
      <c r="A93" s="366"/>
      <c r="B93" s="372"/>
      <c r="C93" s="371"/>
      <c r="D93" s="371"/>
      <c r="E93" s="321" t="s">
        <v>20</v>
      </c>
      <c r="F93" s="322" t="s">
        <v>21</v>
      </c>
    </row>
    <row r="94" spans="1:6" ht="36" customHeight="1">
      <c r="A94" s="366"/>
      <c r="B94" s="372"/>
      <c r="C94" s="371"/>
      <c r="D94" s="371"/>
      <c r="E94" s="321" t="s">
        <v>22</v>
      </c>
      <c r="F94" s="322" t="s">
        <v>21</v>
      </c>
    </row>
    <row r="95" spans="1:6" ht="36" customHeight="1">
      <c r="A95" s="366"/>
      <c r="B95" s="372"/>
      <c r="C95" s="371"/>
      <c r="D95" s="371"/>
      <c r="E95" s="321" t="s">
        <v>37</v>
      </c>
      <c r="F95" s="322" t="s">
        <v>51</v>
      </c>
    </row>
    <row r="96" spans="1:6" ht="36" customHeight="1">
      <c r="A96" s="366"/>
      <c r="B96" s="372"/>
      <c r="C96" s="371"/>
      <c r="D96" s="371"/>
      <c r="E96" s="321" t="s">
        <v>52</v>
      </c>
      <c r="F96" s="322" t="s">
        <v>51</v>
      </c>
    </row>
    <row r="97" spans="1:6" ht="36" customHeight="1">
      <c r="A97" s="366"/>
      <c r="B97" s="372"/>
      <c r="C97" s="371"/>
      <c r="D97" s="371"/>
      <c r="E97" s="321" t="s">
        <v>54</v>
      </c>
      <c r="F97" s="322" t="s">
        <v>51</v>
      </c>
    </row>
    <row r="98" spans="1:6" ht="36" customHeight="1">
      <c r="A98" s="366"/>
      <c r="B98" s="372"/>
      <c r="C98" s="371"/>
      <c r="D98" s="371"/>
      <c r="E98" s="321" t="s">
        <v>55</v>
      </c>
      <c r="F98" s="322" t="s">
        <v>51</v>
      </c>
    </row>
    <row r="99" spans="1:6" ht="36" customHeight="1">
      <c r="A99" s="366"/>
      <c r="B99" s="372"/>
      <c r="C99" s="371"/>
      <c r="D99" s="371"/>
      <c r="E99" s="321" t="s">
        <v>67</v>
      </c>
      <c r="F99" s="322" t="s">
        <v>51</v>
      </c>
    </row>
    <row r="100" spans="1:6" ht="36" customHeight="1">
      <c r="A100" s="366"/>
      <c r="B100" s="372"/>
      <c r="C100" s="371"/>
      <c r="D100" s="371"/>
      <c r="E100" s="321" t="s">
        <v>58</v>
      </c>
      <c r="F100" s="322" t="s">
        <v>51</v>
      </c>
    </row>
    <row r="101" spans="1:6">
      <c r="A101" s="366"/>
      <c r="B101" s="372"/>
      <c r="C101" s="371"/>
      <c r="D101" s="371"/>
      <c r="E101" s="373" t="s">
        <v>59</v>
      </c>
      <c r="F101" s="322" t="s">
        <v>51</v>
      </c>
    </row>
    <row r="102" spans="1:6">
      <c r="A102" s="366"/>
      <c r="B102" s="372"/>
      <c r="C102" s="371"/>
      <c r="D102" s="371"/>
      <c r="E102" s="375"/>
      <c r="F102" s="322" t="s">
        <v>51</v>
      </c>
    </row>
    <row r="103" spans="1:6">
      <c r="A103" s="366"/>
      <c r="B103" s="372"/>
      <c r="C103" s="371"/>
      <c r="D103" s="371"/>
      <c r="E103" s="375"/>
      <c r="F103" s="322" t="s">
        <v>51</v>
      </c>
    </row>
    <row r="104" spans="1:6">
      <c r="A104" s="366"/>
      <c r="B104" s="372"/>
      <c r="C104" s="371"/>
      <c r="D104" s="371"/>
      <c r="E104" s="375"/>
      <c r="F104" s="322" t="s">
        <v>51</v>
      </c>
    </row>
    <row r="105" spans="1:6">
      <c r="A105" s="366"/>
      <c r="B105" s="372"/>
      <c r="C105" s="371"/>
      <c r="D105" s="371"/>
      <c r="E105" s="374"/>
      <c r="F105" s="322" t="s">
        <v>51</v>
      </c>
    </row>
    <row r="106" spans="1:6">
      <c r="A106" s="366"/>
      <c r="B106" s="372"/>
      <c r="C106" s="371"/>
      <c r="D106" s="371"/>
      <c r="E106" s="375" t="s">
        <v>25</v>
      </c>
      <c r="F106" s="322" t="s">
        <v>51</v>
      </c>
    </row>
    <row r="107" spans="1:6">
      <c r="A107" s="366"/>
      <c r="B107" s="372"/>
      <c r="C107" s="371"/>
      <c r="D107" s="371"/>
      <c r="E107" s="374"/>
      <c r="F107" s="322" t="s">
        <v>51</v>
      </c>
    </row>
    <row r="108" spans="1:6">
      <c r="A108" s="366"/>
      <c r="B108" s="372"/>
      <c r="C108" s="371"/>
      <c r="D108" s="371"/>
      <c r="E108" s="373" t="s">
        <v>28</v>
      </c>
      <c r="F108" s="322" t="s">
        <v>21</v>
      </c>
    </row>
    <row r="109" spans="1:6">
      <c r="A109" s="366"/>
      <c r="B109" s="372"/>
      <c r="C109" s="371"/>
      <c r="D109" s="371"/>
      <c r="E109" s="375"/>
      <c r="F109" s="322" t="s">
        <v>21</v>
      </c>
    </row>
    <row r="110" spans="1:6">
      <c r="A110" s="366"/>
      <c r="B110" s="372"/>
      <c r="C110" s="376"/>
      <c r="D110" s="376"/>
      <c r="E110" s="374"/>
      <c r="F110" s="322" t="s">
        <v>21</v>
      </c>
    </row>
    <row r="111" spans="1:6" ht="45" customHeight="1">
      <c r="A111" s="366"/>
      <c r="B111" s="372"/>
      <c r="C111" s="370" t="s">
        <v>68</v>
      </c>
      <c r="D111" s="370" t="s">
        <v>17</v>
      </c>
      <c r="E111" s="373" t="s">
        <v>18</v>
      </c>
      <c r="F111" s="327" t="s">
        <v>19</v>
      </c>
    </row>
    <row r="112" spans="1:6">
      <c r="A112" s="366"/>
      <c r="B112" s="372"/>
      <c r="C112" s="371"/>
      <c r="D112" s="371"/>
      <c r="E112" s="374"/>
      <c r="F112" s="322" t="s">
        <v>21</v>
      </c>
    </row>
    <row r="113" spans="1:6">
      <c r="A113" s="366"/>
      <c r="B113" s="372"/>
      <c r="C113" s="371"/>
      <c r="D113" s="371"/>
      <c r="E113" s="373" t="s">
        <v>20</v>
      </c>
      <c r="F113" s="322" t="s">
        <v>21</v>
      </c>
    </row>
    <row r="114" spans="1:6">
      <c r="A114" s="366"/>
      <c r="B114" s="372"/>
      <c r="C114" s="371"/>
      <c r="D114" s="371"/>
      <c r="E114" s="374"/>
      <c r="F114" s="322" t="s">
        <v>21</v>
      </c>
    </row>
    <row r="115" spans="1:6">
      <c r="A115" s="366"/>
      <c r="B115" s="372"/>
      <c r="C115" s="371"/>
      <c r="D115" s="371"/>
      <c r="E115" s="373" t="s">
        <v>22</v>
      </c>
      <c r="F115" s="322" t="s">
        <v>21</v>
      </c>
    </row>
    <row r="116" spans="1:6">
      <c r="A116" s="366"/>
      <c r="B116" s="372"/>
      <c r="C116" s="371"/>
      <c r="D116" s="371"/>
      <c r="E116" s="375"/>
      <c r="F116" s="322" t="s">
        <v>21</v>
      </c>
    </row>
    <row r="117" spans="1:6">
      <c r="A117" s="366"/>
      <c r="B117" s="372"/>
      <c r="C117" s="371"/>
      <c r="D117" s="371"/>
      <c r="E117" s="375"/>
      <c r="F117" s="322" t="s">
        <v>21</v>
      </c>
    </row>
    <row r="118" spans="1:6">
      <c r="A118" s="366"/>
      <c r="B118" s="372"/>
      <c r="C118" s="371"/>
      <c r="D118" s="371"/>
      <c r="E118" s="374"/>
      <c r="F118" s="322" t="s">
        <v>21</v>
      </c>
    </row>
    <row r="119" spans="1:6">
      <c r="A119" s="366"/>
      <c r="B119" s="372"/>
      <c r="C119" s="371"/>
      <c r="D119" s="371"/>
      <c r="E119" s="373" t="s">
        <v>37</v>
      </c>
      <c r="F119" s="322" t="s">
        <v>51</v>
      </c>
    </row>
    <row r="120" spans="1:6">
      <c r="A120" s="366"/>
      <c r="B120" s="372"/>
      <c r="C120" s="371"/>
      <c r="D120" s="371"/>
      <c r="E120" s="374"/>
      <c r="F120" s="322" t="s">
        <v>51</v>
      </c>
    </row>
    <row r="121" spans="1:6">
      <c r="A121" s="366"/>
      <c r="B121" s="372"/>
      <c r="C121" s="371"/>
      <c r="D121" s="371"/>
      <c r="E121" s="373" t="s">
        <v>52</v>
      </c>
      <c r="F121" s="322" t="s">
        <v>51</v>
      </c>
    </row>
    <row r="122" spans="1:6">
      <c r="A122" s="366"/>
      <c r="B122" s="372"/>
      <c r="C122" s="371"/>
      <c r="D122" s="371"/>
      <c r="E122" s="374"/>
      <c r="F122" s="322" t="s">
        <v>51</v>
      </c>
    </row>
    <row r="123" spans="1:6">
      <c r="A123" s="366"/>
      <c r="B123" s="372"/>
      <c r="C123" s="371"/>
      <c r="D123" s="371"/>
      <c r="E123" s="373" t="s">
        <v>53</v>
      </c>
      <c r="F123" s="322" t="s">
        <v>51</v>
      </c>
    </row>
    <row r="124" spans="1:6">
      <c r="A124" s="366"/>
      <c r="B124" s="372"/>
      <c r="C124" s="371"/>
      <c r="D124" s="371"/>
      <c r="E124" s="375"/>
      <c r="F124" s="322" t="s">
        <v>51</v>
      </c>
    </row>
    <row r="125" spans="1:6">
      <c r="A125" s="366"/>
      <c r="B125" s="372"/>
      <c r="C125" s="371"/>
      <c r="D125" s="371"/>
      <c r="E125" s="375"/>
      <c r="F125" s="322" t="s">
        <v>51</v>
      </c>
    </row>
    <row r="126" spans="1:6">
      <c r="A126" s="366"/>
      <c r="B126" s="372"/>
      <c r="C126" s="371"/>
      <c r="D126" s="371"/>
      <c r="E126" s="374"/>
      <c r="F126" s="322" t="s">
        <v>51</v>
      </c>
    </row>
    <row r="127" spans="1:6">
      <c r="A127" s="366"/>
      <c r="B127" s="372"/>
      <c r="C127" s="371"/>
      <c r="D127" s="371"/>
      <c r="E127" s="373" t="s">
        <v>54</v>
      </c>
      <c r="F127" s="322" t="s">
        <v>51</v>
      </c>
    </row>
    <row r="128" spans="1:6">
      <c r="A128" s="366"/>
      <c r="B128" s="372"/>
      <c r="C128" s="371"/>
      <c r="D128" s="371"/>
      <c r="E128" s="374"/>
      <c r="F128" s="322" t="s">
        <v>51</v>
      </c>
    </row>
    <row r="129" spans="1:6">
      <c r="A129" s="366"/>
      <c r="B129" s="372"/>
      <c r="C129" s="371"/>
      <c r="D129" s="371"/>
      <c r="E129" s="373" t="s">
        <v>55</v>
      </c>
      <c r="F129" s="322" t="s">
        <v>51</v>
      </c>
    </row>
    <row r="130" spans="1:6">
      <c r="A130" s="366"/>
      <c r="B130" s="372"/>
      <c r="C130" s="371"/>
      <c r="D130" s="371"/>
      <c r="E130" s="374"/>
      <c r="F130" s="322" t="s">
        <v>51</v>
      </c>
    </row>
    <row r="131" spans="1:6">
      <c r="A131" s="366"/>
      <c r="B131" s="372"/>
      <c r="C131" s="371"/>
      <c r="D131" s="371"/>
      <c r="E131" s="373" t="s">
        <v>67</v>
      </c>
      <c r="F131" s="322" t="s">
        <v>51</v>
      </c>
    </row>
    <row r="132" spans="1:6">
      <c r="A132" s="366"/>
      <c r="B132" s="372"/>
      <c r="C132" s="371"/>
      <c r="D132" s="371"/>
      <c r="E132" s="375"/>
      <c r="F132" s="322" t="s">
        <v>51</v>
      </c>
    </row>
    <row r="133" spans="1:6">
      <c r="A133" s="366"/>
      <c r="B133" s="372"/>
      <c r="C133" s="371"/>
      <c r="D133" s="371"/>
      <c r="E133" s="375"/>
      <c r="F133" s="322" t="s">
        <v>51</v>
      </c>
    </row>
    <row r="134" spans="1:6">
      <c r="A134" s="366"/>
      <c r="B134" s="372"/>
      <c r="C134" s="371"/>
      <c r="D134" s="371"/>
      <c r="E134" s="375"/>
      <c r="F134" s="322" t="s">
        <v>51</v>
      </c>
    </row>
    <row r="135" spans="1:6">
      <c r="A135" s="366"/>
      <c r="B135" s="372"/>
      <c r="C135" s="371"/>
      <c r="D135" s="371"/>
      <c r="E135" s="375"/>
      <c r="F135" s="322" t="s">
        <v>51</v>
      </c>
    </row>
    <row r="136" spans="1:6">
      <c r="A136" s="366"/>
      <c r="B136" s="372"/>
      <c r="C136" s="371"/>
      <c r="D136" s="371"/>
      <c r="E136" s="375"/>
      <c r="F136" s="322" t="s">
        <v>51</v>
      </c>
    </row>
    <row r="137" spans="1:6">
      <c r="A137" s="366"/>
      <c r="B137" s="372"/>
      <c r="C137" s="371"/>
      <c r="D137" s="371"/>
      <c r="E137" s="374"/>
      <c r="F137" s="322" t="s">
        <v>51</v>
      </c>
    </row>
    <row r="138" spans="1:6">
      <c r="A138" s="366"/>
      <c r="B138" s="372"/>
      <c r="C138" s="371"/>
      <c r="D138" s="371"/>
      <c r="E138" s="373" t="s">
        <v>57</v>
      </c>
      <c r="F138" s="322" t="s">
        <v>51</v>
      </c>
    </row>
    <row r="139" spans="1:6">
      <c r="A139" s="366"/>
      <c r="B139" s="372"/>
      <c r="C139" s="371"/>
      <c r="D139" s="371"/>
      <c r="E139" s="374"/>
      <c r="F139" s="322" t="s">
        <v>51</v>
      </c>
    </row>
    <row r="140" spans="1:6">
      <c r="A140" s="366"/>
      <c r="B140" s="372"/>
      <c r="C140" s="371"/>
      <c r="D140" s="371"/>
      <c r="E140" s="373" t="s">
        <v>58</v>
      </c>
      <c r="F140" s="322" t="s">
        <v>51</v>
      </c>
    </row>
    <row r="141" spans="1:6">
      <c r="A141" s="366"/>
      <c r="B141" s="372"/>
      <c r="C141" s="371"/>
      <c r="D141" s="371"/>
      <c r="E141" s="374"/>
      <c r="F141" s="322" t="s">
        <v>51</v>
      </c>
    </row>
    <row r="142" spans="1:6">
      <c r="A142" s="366"/>
      <c r="B142" s="372"/>
      <c r="C142" s="371"/>
      <c r="D142" s="371"/>
      <c r="E142" s="373" t="s">
        <v>59</v>
      </c>
      <c r="F142" s="322" t="s">
        <v>51</v>
      </c>
    </row>
    <row r="143" spans="1:6">
      <c r="A143" s="366"/>
      <c r="B143" s="372"/>
      <c r="C143" s="371"/>
      <c r="D143" s="371"/>
      <c r="E143" s="375"/>
      <c r="F143" s="322" t="s">
        <v>51</v>
      </c>
    </row>
    <row r="144" spans="1:6">
      <c r="A144" s="366"/>
      <c r="B144" s="372"/>
      <c r="C144" s="371"/>
      <c r="D144" s="371"/>
      <c r="E144" s="375"/>
      <c r="F144" s="322" t="s">
        <v>51</v>
      </c>
    </row>
    <row r="145" spans="1:6">
      <c r="A145" s="366"/>
      <c r="B145" s="372"/>
      <c r="C145" s="371"/>
      <c r="D145" s="371"/>
      <c r="E145" s="375"/>
      <c r="F145" s="322" t="s">
        <v>51</v>
      </c>
    </row>
    <row r="146" spans="1:6">
      <c r="A146" s="366"/>
      <c r="B146" s="372"/>
      <c r="C146" s="371"/>
      <c r="D146" s="371"/>
      <c r="E146" s="374"/>
      <c r="F146" s="322" t="s">
        <v>51</v>
      </c>
    </row>
    <row r="147" spans="1:6">
      <c r="A147" s="366"/>
      <c r="B147" s="372"/>
      <c r="C147" s="371"/>
      <c r="D147" s="371"/>
      <c r="E147" s="375" t="s">
        <v>25</v>
      </c>
      <c r="F147" s="322" t="s">
        <v>51</v>
      </c>
    </row>
    <row r="148" spans="1:6">
      <c r="A148" s="366"/>
      <c r="B148" s="372"/>
      <c r="C148" s="371"/>
      <c r="D148" s="371"/>
      <c r="E148" s="374"/>
      <c r="F148" s="322" t="s">
        <v>51</v>
      </c>
    </row>
    <row r="149" spans="1:6">
      <c r="A149" s="366"/>
      <c r="B149" s="372"/>
      <c r="C149" s="371"/>
      <c r="D149" s="371"/>
      <c r="E149" s="373" t="s">
        <v>28</v>
      </c>
      <c r="F149" s="322" t="s">
        <v>21</v>
      </c>
    </row>
    <row r="150" spans="1:6">
      <c r="A150" s="366"/>
      <c r="B150" s="372"/>
      <c r="C150" s="371"/>
      <c r="D150" s="371"/>
      <c r="E150" s="375"/>
      <c r="F150" s="322" t="s">
        <v>21</v>
      </c>
    </row>
    <row r="151" spans="1:6">
      <c r="A151" s="366"/>
      <c r="B151" s="372"/>
      <c r="C151" s="376"/>
      <c r="D151" s="376"/>
      <c r="E151" s="374"/>
      <c r="F151" s="322" t="s">
        <v>21</v>
      </c>
    </row>
    <row r="152" spans="1:6" ht="45" customHeight="1">
      <c r="A152" s="366"/>
      <c r="B152" s="372"/>
      <c r="C152" s="370" t="s">
        <v>69</v>
      </c>
      <c r="D152" s="370" t="s">
        <v>17</v>
      </c>
      <c r="E152" s="373" t="s">
        <v>18</v>
      </c>
      <c r="F152" s="327" t="s">
        <v>19</v>
      </c>
    </row>
    <row r="153" spans="1:6">
      <c r="A153" s="366"/>
      <c r="B153" s="372"/>
      <c r="C153" s="371"/>
      <c r="D153" s="371"/>
      <c r="E153" s="374"/>
      <c r="F153" s="322" t="s">
        <v>21</v>
      </c>
    </row>
    <row r="154" spans="1:6">
      <c r="A154" s="366"/>
      <c r="B154" s="372"/>
      <c r="C154" s="371"/>
      <c r="D154" s="371"/>
      <c r="E154" s="373" t="s">
        <v>20</v>
      </c>
      <c r="F154" s="322" t="s">
        <v>21</v>
      </c>
    </row>
    <row r="155" spans="1:6">
      <c r="A155" s="366"/>
      <c r="B155" s="372"/>
      <c r="C155" s="371"/>
      <c r="D155" s="371"/>
      <c r="E155" s="374"/>
      <c r="F155" s="322" t="s">
        <v>21</v>
      </c>
    </row>
    <row r="156" spans="1:6">
      <c r="A156" s="366"/>
      <c r="B156" s="372"/>
      <c r="C156" s="371"/>
      <c r="D156" s="371"/>
      <c r="E156" s="373" t="s">
        <v>22</v>
      </c>
      <c r="F156" s="322" t="s">
        <v>21</v>
      </c>
    </row>
    <row r="157" spans="1:6">
      <c r="A157" s="366"/>
      <c r="B157" s="372"/>
      <c r="C157" s="371"/>
      <c r="D157" s="371"/>
      <c r="E157" s="375"/>
      <c r="F157" s="322" t="s">
        <v>21</v>
      </c>
    </row>
    <row r="158" spans="1:6">
      <c r="A158" s="366"/>
      <c r="B158" s="372"/>
      <c r="C158" s="371"/>
      <c r="D158" s="371"/>
      <c r="E158" s="375"/>
      <c r="F158" s="322" t="s">
        <v>21</v>
      </c>
    </row>
    <row r="159" spans="1:6">
      <c r="A159" s="366"/>
      <c r="B159" s="372"/>
      <c r="C159" s="371"/>
      <c r="D159" s="371"/>
      <c r="E159" s="374"/>
      <c r="F159" s="322" t="s">
        <v>21</v>
      </c>
    </row>
    <row r="160" spans="1:6">
      <c r="A160" s="366"/>
      <c r="B160" s="372"/>
      <c r="C160" s="371"/>
      <c r="D160" s="371"/>
      <c r="E160" s="373" t="s">
        <v>37</v>
      </c>
      <c r="F160" s="322" t="s">
        <v>51</v>
      </c>
    </row>
    <row r="161" spans="1:6">
      <c r="A161" s="366"/>
      <c r="B161" s="372"/>
      <c r="C161" s="371"/>
      <c r="D161" s="371"/>
      <c r="E161" s="374"/>
      <c r="F161" s="322" t="s">
        <v>51</v>
      </c>
    </row>
    <row r="162" spans="1:6">
      <c r="A162" s="366"/>
      <c r="B162" s="372"/>
      <c r="C162" s="371"/>
      <c r="D162" s="371"/>
      <c r="E162" s="373" t="s">
        <v>52</v>
      </c>
      <c r="F162" s="322" t="s">
        <v>51</v>
      </c>
    </row>
    <row r="163" spans="1:6">
      <c r="A163" s="366"/>
      <c r="B163" s="372"/>
      <c r="C163" s="371"/>
      <c r="D163" s="371"/>
      <c r="E163" s="374"/>
      <c r="F163" s="322" t="s">
        <v>51</v>
      </c>
    </row>
    <row r="164" spans="1:6">
      <c r="A164" s="366"/>
      <c r="B164" s="372"/>
      <c r="C164" s="371"/>
      <c r="D164" s="371"/>
      <c r="E164" s="377" t="s">
        <v>53</v>
      </c>
      <c r="F164" s="322" t="s">
        <v>51</v>
      </c>
    </row>
    <row r="165" spans="1:6">
      <c r="A165" s="366"/>
      <c r="B165" s="372"/>
      <c r="C165" s="371"/>
      <c r="D165" s="371"/>
      <c r="E165" s="377"/>
      <c r="F165" s="322" t="s">
        <v>51</v>
      </c>
    </row>
    <row r="166" spans="1:6">
      <c r="A166" s="366"/>
      <c r="B166" s="372"/>
      <c r="C166" s="371"/>
      <c r="D166" s="371"/>
      <c r="E166" s="377"/>
      <c r="F166" s="322" t="s">
        <v>51</v>
      </c>
    </row>
    <row r="167" spans="1:6">
      <c r="A167" s="366"/>
      <c r="B167" s="372"/>
      <c r="C167" s="371"/>
      <c r="D167" s="371"/>
      <c r="E167" s="377"/>
      <c r="F167" s="322" t="s">
        <v>51</v>
      </c>
    </row>
    <row r="168" spans="1:6">
      <c r="A168" s="366"/>
      <c r="B168" s="372"/>
      <c r="C168" s="371"/>
      <c r="D168" s="371"/>
      <c r="E168" s="325" t="s">
        <v>54</v>
      </c>
      <c r="F168" s="322" t="s">
        <v>51</v>
      </c>
    </row>
    <row r="169" spans="1:6">
      <c r="A169" s="366"/>
      <c r="B169" s="372"/>
      <c r="C169" s="371"/>
      <c r="D169" s="371"/>
      <c r="E169" s="373" t="s">
        <v>55</v>
      </c>
      <c r="F169" s="322" t="s">
        <v>51</v>
      </c>
    </row>
    <row r="170" spans="1:6">
      <c r="A170" s="366"/>
      <c r="B170" s="372"/>
      <c r="C170" s="371"/>
      <c r="D170" s="371"/>
      <c r="E170" s="374"/>
      <c r="F170" s="322" t="s">
        <v>51</v>
      </c>
    </row>
    <row r="171" spans="1:6">
      <c r="A171" s="366"/>
      <c r="B171" s="372"/>
      <c r="C171" s="371"/>
      <c r="D171" s="371"/>
      <c r="E171" s="373" t="s">
        <v>67</v>
      </c>
      <c r="F171" s="322" t="s">
        <v>51</v>
      </c>
    </row>
    <row r="172" spans="1:6">
      <c r="A172" s="366"/>
      <c r="B172" s="372"/>
      <c r="C172" s="371"/>
      <c r="D172" s="371"/>
      <c r="E172" s="375"/>
      <c r="F172" s="322" t="s">
        <v>51</v>
      </c>
    </row>
    <row r="173" spans="1:6">
      <c r="A173" s="366"/>
      <c r="B173" s="372"/>
      <c r="C173" s="371"/>
      <c r="D173" s="371"/>
      <c r="E173" s="375"/>
      <c r="F173" s="322" t="s">
        <v>51</v>
      </c>
    </row>
    <row r="174" spans="1:6">
      <c r="A174" s="366"/>
      <c r="B174" s="372"/>
      <c r="C174" s="371"/>
      <c r="D174" s="371"/>
      <c r="E174" s="375"/>
      <c r="F174" s="322" t="s">
        <v>51</v>
      </c>
    </row>
    <row r="175" spans="1:6">
      <c r="A175" s="366"/>
      <c r="B175" s="372"/>
      <c r="C175" s="371"/>
      <c r="D175" s="371"/>
      <c r="E175" s="375"/>
      <c r="F175" s="322" t="s">
        <v>51</v>
      </c>
    </row>
    <row r="176" spans="1:6">
      <c r="A176" s="366"/>
      <c r="B176" s="372"/>
      <c r="C176" s="371"/>
      <c r="D176" s="371"/>
      <c r="E176" s="374"/>
      <c r="F176" s="322" t="s">
        <v>51</v>
      </c>
    </row>
    <row r="177" spans="1:6">
      <c r="A177" s="366"/>
      <c r="B177" s="372"/>
      <c r="C177" s="371"/>
      <c r="D177" s="371"/>
      <c r="E177" s="373" t="s">
        <v>57</v>
      </c>
      <c r="F177" s="322" t="s">
        <v>51</v>
      </c>
    </row>
    <row r="178" spans="1:6">
      <c r="A178" s="366"/>
      <c r="B178" s="372"/>
      <c r="C178" s="371"/>
      <c r="D178" s="371"/>
      <c r="E178" s="374"/>
      <c r="F178" s="322" t="s">
        <v>51</v>
      </c>
    </row>
    <row r="179" spans="1:6">
      <c r="A179" s="366"/>
      <c r="B179" s="372"/>
      <c r="C179" s="371"/>
      <c r="D179" s="371"/>
      <c r="E179" s="373" t="s">
        <v>58</v>
      </c>
      <c r="F179" s="322" t="s">
        <v>51</v>
      </c>
    </row>
    <row r="180" spans="1:6">
      <c r="A180" s="366"/>
      <c r="B180" s="372"/>
      <c r="C180" s="371"/>
      <c r="D180" s="371"/>
      <c r="E180" s="374"/>
      <c r="F180" s="322" t="s">
        <v>51</v>
      </c>
    </row>
    <row r="181" spans="1:6">
      <c r="A181" s="366"/>
      <c r="B181" s="372"/>
      <c r="C181" s="371"/>
      <c r="D181" s="371"/>
      <c r="E181" s="373" t="s">
        <v>59</v>
      </c>
      <c r="F181" s="322" t="s">
        <v>51</v>
      </c>
    </row>
    <row r="182" spans="1:6">
      <c r="A182" s="366"/>
      <c r="B182" s="372"/>
      <c r="C182" s="371"/>
      <c r="D182" s="371"/>
      <c r="E182" s="375"/>
      <c r="F182" s="322" t="s">
        <v>51</v>
      </c>
    </row>
    <row r="183" spans="1:6">
      <c r="A183" s="366"/>
      <c r="B183" s="372"/>
      <c r="C183" s="371"/>
      <c r="D183" s="371"/>
      <c r="E183" s="375"/>
      <c r="F183" s="322" t="s">
        <v>51</v>
      </c>
    </row>
    <row r="184" spans="1:6">
      <c r="A184" s="366"/>
      <c r="B184" s="372"/>
      <c r="C184" s="371"/>
      <c r="D184" s="371"/>
      <c r="E184" s="375"/>
      <c r="F184" s="322" t="s">
        <v>51</v>
      </c>
    </row>
    <row r="185" spans="1:6">
      <c r="A185" s="366"/>
      <c r="B185" s="372"/>
      <c r="C185" s="371"/>
      <c r="D185" s="371"/>
      <c r="E185" s="374"/>
      <c r="F185" s="322" t="s">
        <v>51</v>
      </c>
    </row>
    <row r="186" spans="1:6">
      <c r="A186" s="366"/>
      <c r="B186" s="372"/>
      <c r="C186" s="371"/>
      <c r="D186" s="371"/>
      <c r="E186" s="375" t="s">
        <v>25</v>
      </c>
      <c r="F186" s="322" t="s">
        <v>51</v>
      </c>
    </row>
    <row r="187" spans="1:6">
      <c r="A187" s="366"/>
      <c r="B187" s="372"/>
      <c r="C187" s="371"/>
      <c r="D187" s="371"/>
      <c r="E187" s="374"/>
      <c r="F187" s="322" t="s">
        <v>51</v>
      </c>
    </row>
    <row r="188" spans="1:6">
      <c r="A188" s="366"/>
      <c r="B188" s="372"/>
      <c r="C188" s="371"/>
      <c r="D188" s="371"/>
      <c r="E188" s="373" t="s">
        <v>28</v>
      </c>
      <c r="F188" s="322" t="s">
        <v>21</v>
      </c>
    </row>
    <row r="189" spans="1:6">
      <c r="A189" s="366"/>
      <c r="B189" s="372"/>
      <c r="C189" s="371"/>
      <c r="D189" s="371"/>
      <c r="E189" s="375"/>
      <c r="F189" s="322" t="s">
        <v>21</v>
      </c>
    </row>
    <row r="190" spans="1:6">
      <c r="A190" s="366"/>
      <c r="B190" s="372"/>
      <c r="C190" s="376"/>
      <c r="D190" s="376"/>
      <c r="E190" s="374"/>
      <c r="F190" s="322" t="s">
        <v>21</v>
      </c>
    </row>
    <row r="191" spans="1:6">
      <c r="A191" s="366"/>
      <c r="B191" s="372"/>
      <c r="C191" s="370" t="s">
        <v>70</v>
      </c>
      <c r="D191" s="370" t="s">
        <v>17</v>
      </c>
      <c r="E191" s="373" t="s">
        <v>18</v>
      </c>
      <c r="F191" s="327" t="s">
        <v>19</v>
      </c>
    </row>
    <row r="192" spans="1:6">
      <c r="A192" s="366"/>
      <c r="B192" s="372"/>
      <c r="C192" s="371"/>
      <c r="D192" s="371"/>
      <c r="E192" s="374"/>
      <c r="F192" s="322" t="s">
        <v>21</v>
      </c>
    </row>
    <row r="193" spans="1:6">
      <c r="A193" s="366"/>
      <c r="B193" s="372"/>
      <c r="C193" s="371"/>
      <c r="D193" s="371"/>
      <c r="E193" s="373" t="s">
        <v>20</v>
      </c>
      <c r="F193" s="322" t="s">
        <v>21</v>
      </c>
    </row>
    <row r="194" spans="1:6">
      <c r="A194" s="366"/>
      <c r="B194" s="372"/>
      <c r="C194" s="371"/>
      <c r="D194" s="371"/>
      <c r="E194" s="374"/>
      <c r="F194" s="322" t="s">
        <v>21</v>
      </c>
    </row>
    <row r="195" spans="1:6">
      <c r="A195" s="366"/>
      <c r="B195" s="372"/>
      <c r="C195" s="371"/>
      <c r="D195" s="371"/>
      <c r="E195" s="373" t="s">
        <v>22</v>
      </c>
      <c r="F195" s="322" t="s">
        <v>21</v>
      </c>
    </row>
    <row r="196" spans="1:6">
      <c r="A196" s="366"/>
      <c r="B196" s="372"/>
      <c r="C196" s="371"/>
      <c r="D196" s="371"/>
      <c r="E196" s="375"/>
      <c r="F196" s="322" t="s">
        <v>21</v>
      </c>
    </row>
    <row r="197" spans="1:6">
      <c r="A197" s="366"/>
      <c r="B197" s="372"/>
      <c r="C197" s="371"/>
      <c r="D197" s="371"/>
      <c r="E197" s="375"/>
      <c r="F197" s="322" t="s">
        <v>21</v>
      </c>
    </row>
    <row r="198" spans="1:6">
      <c r="A198" s="366"/>
      <c r="B198" s="372"/>
      <c r="C198" s="371"/>
      <c r="D198" s="371"/>
      <c r="E198" s="374"/>
      <c r="F198" s="322" t="s">
        <v>21</v>
      </c>
    </row>
    <row r="199" spans="1:6">
      <c r="A199" s="366"/>
      <c r="B199" s="372"/>
      <c r="C199" s="371"/>
      <c r="D199" s="371"/>
      <c r="E199" s="373" t="s">
        <v>37</v>
      </c>
      <c r="F199" s="322" t="s">
        <v>51</v>
      </c>
    </row>
    <row r="200" spans="1:6">
      <c r="A200" s="366"/>
      <c r="B200" s="372"/>
      <c r="C200" s="371"/>
      <c r="D200" s="371"/>
      <c r="E200" s="374"/>
      <c r="F200" s="322" t="s">
        <v>51</v>
      </c>
    </row>
    <row r="201" spans="1:6">
      <c r="A201" s="366"/>
      <c r="B201" s="372"/>
      <c r="C201" s="371"/>
      <c r="D201" s="371"/>
      <c r="E201" s="373" t="s">
        <v>52</v>
      </c>
      <c r="F201" s="322" t="s">
        <v>51</v>
      </c>
    </row>
    <row r="202" spans="1:6">
      <c r="A202" s="366"/>
      <c r="B202" s="372"/>
      <c r="C202" s="371"/>
      <c r="D202" s="371"/>
      <c r="E202" s="374"/>
      <c r="F202" s="322" t="s">
        <v>51</v>
      </c>
    </row>
    <row r="203" spans="1:6">
      <c r="A203" s="366"/>
      <c r="B203" s="372"/>
      <c r="C203" s="371"/>
      <c r="D203" s="371"/>
      <c r="E203" s="377" t="s">
        <v>53</v>
      </c>
      <c r="F203" s="322" t="s">
        <v>51</v>
      </c>
    </row>
    <row r="204" spans="1:6">
      <c r="A204" s="366"/>
      <c r="B204" s="372"/>
      <c r="C204" s="371"/>
      <c r="D204" s="371"/>
      <c r="E204" s="377"/>
      <c r="F204" s="322" t="s">
        <v>51</v>
      </c>
    </row>
    <row r="205" spans="1:6">
      <c r="A205" s="366"/>
      <c r="B205" s="372"/>
      <c r="C205" s="371"/>
      <c r="D205" s="371"/>
      <c r="E205" s="377"/>
      <c r="F205" s="322" t="s">
        <v>51</v>
      </c>
    </row>
    <row r="206" spans="1:6">
      <c r="A206" s="366"/>
      <c r="B206" s="372"/>
      <c r="C206" s="371"/>
      <c r="D206" s="371"/>
      <c r="E206" s="377"/>
      <c r="F206" s="322" t="s">
        <v>51</v>
      </c>
    </row>
    <row r="207" spans="1:6">
      <c r="A207" s="366"/>
      <c r="B207" s="372"/>
      <c r="C207" s="371"/>
      <c r="D207" s="371"/>
      <c r="E207" s="325" t="s">
        <v>54</v>
      </c>
      <c r="F207" s="322" t="s">
        <v>51</v>
      </c>
    </row>
    <row r="208" spans="1:6">
      <c r="A208" s="366"/>
      <c r="B208" s="372"/>
      <c r="C208" s="371"/>
      <c r="D208" s="371"/>
      <c r="E208" s="373" t="s">
        <v>55</v>
      </c>
      <c r="F208" s="322" t="s">
        <v>51</v>
      </c>
    </row>
    <row r="209" spans="1:6">
      <c r="A209" s="366"/>
      <c r="B209" s="372"/>
      <c r="C209" s="371"/>
      <c r="D209" s="371"/>
      <c r="E209" s="374"/>
      <c r="F209" s="322" t="s">
        <v>51</v>
      </c>
    </row>
    <row r="210" spans="1:6">
      <c r="A210" s="366"/>
      <c r="B210" s="372"/>
      <c r="C210" s="371"/>
      <c r="D210" s="371"/>
      <c r="E210" s="373" t="s">
        <v>67</v>
      </c>
      <c r="F210" s="322" t="s">
        <v>51</v>
      </c>
    </row>
    <row r="211" spans="1:6">
      <c r="A211" s="366"/>
      <c r="B211" s="372"/>
      <c r="C211" s="371"/>
      <c r="D211" s="371"/>
      <c r="E211" s="375"/>
      <c r="F211" s="322" t="s">
        <v>51</v>
      </c>
    </row>
    <row r="212" spans="1:6">
      <c r="A212" s="366"/>
      <c r="B212" s="372"/>
      <c r="C212" s="371"/>
      <c r="D212" s="371"/>
      <c r="E212" s="375"/>
      <c r="F212" s="322" t="s">
        <v>51</v>
      </c>
    </row>
    <row r="213" spans="1:6">
      <c r="A213" s="366"/>
      <c r="B213" s="372"/>
      <c r="C213" s="371"/>
      <c r="D213" s="371"/>
      <c r="E213" s="375"/>
      <c r="F213" s="322" t="s">
        <v>51</v>
      </c>
    </row>
    <row r="214" spans="1:6">
      <c r="A214" s="366"/>
      <c r="B214" s="372"/>
      <c r="C214" s="371"/>
      <c r="D214" s="371"/>
      <c r="E214" s="375"/>
      <c r="F214" s="322" t="s">
        <v>51</v>
      </c>
    </row>
    <row r="215" spans="1:6">
      <c r="A215" s="366"/>
      <c r="B215" s="372"/>
      <c r="C215" s="371"/>
      <c r="D215" s="371"/>
      <c r="E215" s="374"/>
      <c r="F215" s="322" t="s">
        <v>51</v>
      </c>
    </row>
    <row r="216" spans="1:6">
      <c r="A216" s="366"/>
      <c r="B216" s="372"/>
      <c r="C216" s="371"/>
      <c r="D216" s="371"/>
      <c r="E216" s="373" t="s">
        <v>57</v>
      </c>
      <c r="F216" s="322" t="s">
        <v>51</v>
      </c>
    </row>
    <row r="217" spans="1:6">
      <c r="A217" s="366"/>
      <c r="B217" s="372"/>
      <c r="C217" s="371"/>
      <c r="D217" s="371"/>
      <c r="E217" s="375"/>
      <c r="F217" s="322" t="s">
        <v>51</v>
      </c>
    </row>
    <row r="218" spans="1:6">
      <c r="A218" s="366"/>
      <c r="B218" s="372"/>
      <c r="C218" s="371"/>
      <c r="D218" s="371"/>
      <c r="E218" s="374"/>
      <c r="F218" s="322" t="s">
        <v>51</v>
      </c>
    </row>
    <row r="219" spans="1:6">
      <c r="A219" s="366"/>
      <c r="B219" s="372"/>
      <c r="C219" s="371"/>
      <c r="D219" s="371"/>
      <c r="E219" s="373" t="s">
        <v>58</v>
      </c>
      <c r="F219" s="322" t="s">
        <v>51</v>
      </c>
    </row>
    <row r="220" spans="1:6">
      <c r="A220" s="366"/>
      <c r="B220" s="372"/>
      <c r="C220" s="371"/>
      <c r="D220" s="371"/>
      <c r="E220" s="375"/>
      <c r="F220" s="322" t="s">
        <v>51</v>
      </c>
    </row>
    <row r="221" spans="1:6">
      <c r="A221" s="366"/>
      <c r="B221" s="372"/>
      <c r="C221" s="371"/>
      <c r="D221" s="371"/>
      <c r="E221" s="374"/>
      <c r="F221" s="322" t="s">
        <v>51</v>
      </c>
    </row>
    <row r="222" spans="1:6">
      <c r="A222" s="366"/>
      <c r="B222" s="372"/>
      <c r="C222" s="371"/>
      <c r="D222" s="371"/>
      <c r="E222" s="377" t="s">
        <v>59</v>
      </c>
      <c r="F222" s="322" t="s">
        <v>51</v>
      </c>
    </row>
    <row r="223" spans="1:6">
      <c r="A223" s="366"/>
      <c r="B223" s="372"/>
      <c r="C223" s="371"/>
      <c r="D223" s="371"/>
      <c r="E223" s="377"/>
      <c r="F223" s="322" t="s">
        <v>51</v>
      </c>
    </row>
    <row r="224" spans="1:6">
      <c r="A224" s="366"/>
      <c r="B224" s="372"/>
      <c r="C224" s="371"/>
      <c r="D224" s="371"/>
      <c r="E224" s="377"/>
      <c r="F224" s="322" t="s">
        <v>51</v>
      </c>
    </row>
    <row r="225" spans="1:6">
      <c r="A225" s="366"/>
      <c r="B225" s="372"/>
      <c r="C225" s="371"/>
      <c r="D225" s="371"/>
      <c r="E225" s="377"/>
      <c r="F225" s="322" t="s">
        <v>51</v>
      </c>
    </row>
    <row r="226" spans="1:6">
      <c r="A226" s="366"/>
      <c r="B226" s="372"/>
      <c r="C226" s="371"/>
      <c r="D226" s="371"/>
      <c r="E226" s="377"/>
      <c r="F226" s="322" t="s">
        <v>51</v>
      </c>
    </row>
    <row r="227" spans="1:6">
      <c r="A227" s="366"/>
      <c r="B227" s="372"/>
      <c r="C227" s="371"/>
      <c r="D227" s="371"/>
      <c r="E227" s="375" t="s">
        <v>25</v>
      </c>
      <c r="F227" s="322" t="s">
        <v>51</v>
      </c>
    </row>
    <row r="228" spans="1:6">
      <c r="A228" s="366"/>
      <c r="B228" s="372"/>
      <c r="C228" s="371"/>
      <c r="D228" s="371"/>
      <c r="E228" s="374"/>
      <c r="F228" s="322" t="s">
        <v>51</v>
      </c>
    </row>
    <row r="229" spans="1:6">
      <c r="A229" s="366"/>
      <c r="B229" s="372"/>
      <c r="C229" s="371"/>
      <c r="D229" s="371"/>
      <c r="E229" s="373" t="s">
        <v>28</v>
      </c>
      <c r="F229" s="322" t="s">
        <v>21</v>
      </c>
    </row>
    <row r="230" spans="1:6">
      <c r="A230" s="366"/>
      <c r="B230" s="372"/>
      <c r="C230" s="371"/>
      <c r="D230" s="371"/>
      <c r="E230" s="375"/>
      <c r="F230" s="322" t="s">
        <v>21</v>
      </c>
    </row>
    <row r="231" spans="1:6">
      <c r="A231" s="366"/>
      <c r="B231" s="372"/>
      <c r="C231" s="376"/>
      <c r="D231" s="376"/>
      <c r="E231" s="374"/>
      <c r="F231" s="322" t="s">
        <v>21</v>
      </c>
    </row>
    <row r="232" spans="1:6" ht="45" customHeight="1">
      <c r="A232" s="366"/>
      <c r="B232" s="372"/>
      <c r="C232" s="370" t="s">
        <v>71</v>
      </c>
      <c r="D232" s="370" t="s">
        <v>17</v>
      </c>
      <c r="E232" s="373" t="s">
        <v>18</v>
      </c>
      <c r="F232" s="327" t="s">
        <v>19</v>
      </c>
    </row>
    <row r="233" spans="1:6">
      <c r="A233" s="366"/>
      <c r="B233" s="372"/>
      <c r="C233" s="371"/>
      <c r="D233" s="371"/>
      <c r="E233" s="374"/>
      <c r="F233" s="322" t="s">
        <v>21</v>
      </c>
    </row>
    <row r="234" spans="1:6">
      <c r="A234" s="366"/>
      <c r="B234" s="372"/>
      <c r="C234" s="371"/>
      <c r="D234" s="371"/>
      <c r="E234" s="373" t="s">
        <v>20</v>
      </c>
      <c r="F234" s="322" t="s">
        <v>21</v>
      </c>
    </row>
    <row r="235" spans="1:6">
      <c r="A235" s="366"/>
      <c r="B235" s="372"/>
      <c r="C235" s="371"/>
      <c r="D235" s="371"/>
      <c r="E235" s="374"/>
      <c r="F235" s="322" t="s">
        <v>21</v>
      </c>
    </row>
    <row r="236" spans="1:6">
      <c r="A236" s="366"/>
      <c r="B236" s="372"/>
      <c r="C236" s="371"/>
      <c r="D236" s="371"/>
      <c r="E236" s="373" t="s">
        <v>22</v>
      </c>
      <c r="F236" s="322" t="s">
        <v>21</v>
      </c>
    </row>
    <row r="237" spans="1:6">
      <c r="A237" s="366"/>
      <c r="B237" s="372"/>
      <c r="C237" s="371"/>
      <c r="D237" s="371"/>
      <c r="E237" s="375"/>
      <c r="F237" s="322" t="s">
        <v>21</v>
      </c>
    </row>
    <row r="238" spans="1:6">
      <c r="A238" s="366"/>
      <c r="B238" s="372"/>
      <c r="C238" s="371"/>
      <c r="D238" s="371"/>
      <c r="E238" s="375"/>
      <c r="F238" s="322" t="s">
        <v>21</v>
      </c>
    </row>
    <row r="239" spans="1:6">
      <c r="A239" s="366"/>
      <c r="B239" s="372"/>
      <c r="C239" s="371"/>
      <c r="D239" s="371"/>
      <c r="E239" s="374"/>
      <c r="F239" s="322" t="s">
        <v>21</v>
      </c>
    </row>
    <row r="240" spans="1:6">
      <c r="A240" s="366"/>
      <c r="B240" s="372"/>
      <c r="C240" s="371"/>
      <c r="D240" s="371"/>
      <c r="E240" s="373" t="s">
        <v>37</v>
      </c>
      <c r="F240" s="322" t="s">
        <v>51</v>
      </c>
    </row>
    <row r="241" spans="1:6">
      <c r="A241" s="366"/>
      <c r="B241" s="372"/>
      <c r="C241" s="371"/>
      <c r="D241" s="371"/>
      <c r="E241" s="374"/>
      <c r="F241" s="322" t="s">
        <v>51</v>
      </c>
    </row>
    <row r="242" spans="1:6">
      <c r="A242" s="366"/>
      <c r="B242" s="372"/>
      <c r="C242" s="371"/>
      <c r="D242" s="371"/>
      <c r="E242" s="373" t="s">
        <v>52</v>
      </c>
      <c r="F242" s="322" t="s">
        <v>51</v>
      </c>
    </row>
    <row r="243" spans="1:6">
      <c r="A243" s="366"/>
      <c r="B243" s="372"/>
      <c r="C243" s="371"/>
      <c r="D243" s="371"/>
      <c r="E243" s="374"/>
      <c r="F243" s="322" t="s">
        <v>51</v>
      </c>
    </row>
    <row r="244" spans="1:6">
      <c r="A244" s="366"/>
      <c r="B244" s="372"/>
      <c r="C244" s="371"/>
      <c r="D244" s="371"/>
      <c r="E244" s="377" t="s">
        <v>53</v>
      </c>
      <c r="F244" s="322" t="s">
        <v>51</v>
      </c>
    </row>
    <row r="245" spans="1:6">
      <c r="A245" s="366"/>
      <c r="B245" s="372"/>
      <c r="C245" s="371"/>
      <c r="D245" s="371"/>
      <c r="E245" s="377"/>
      <c r="F245" s="322" t="s">
        <v>51</v>
      </c>
    </row>
    <row r="246" spans="1:6">
      <c r="A246" s="366"/>
      <c r="B246" s="372"/>
      <c r="C246" s="371"/>
      <c r="D246" s="371"/>
      <c r="E246" s="377"/>
      <c r="F246" s="322" t="s">
        <v>51</v>
      </c>
    </row>
    <row r="247" spans="1:6">
      <c r="A247" s="366"/>
      <c r="B247" s="372"/>
      <c r="C247" s="371"/>
      <c r="D247" s="371"/>
      <c r="E247" s="377"/>
      <c r="F247" s="322" t="s">
        <v>51</v>
      </c>
    </row>
    <row r="248" spans="1:6">
      <c r="A248" s="366"/>
      <c r="B248" s="372"/>
      <c r="C248" s="371"/>
      <c r="D248" s="371"/>
      <c r="E248" s="325" t="s">
        <v>54</v>
      </c>
      <c r="F248" s="322" t="s">
        <v>51</v>
      </c>
    </row>
    <row r="249" spans="1:6">
      <c r="A249" s="366"/>
      <c r="B249" s="372"/>
      <c r="C249" s="371"/>
      <c r="D249" s="371"/>
      <c r="E249" s="373" t="s">
        <v>55</v>
      </c>
      <c r="F249" s="322" t="s">
        <v>51</v>
      </c>
    </row>
    <row r="250" spans="1:6">
      <c r="A250" s="366"/>
      <c r="B250" s="372"/>
      <c r="C250" s="371"/>
      <c r="D250" s="371"/>
      <c r="E250" s="374"/>
      <c r="F250" s="322" t="s">
        <v>51</v>
      </c>
    </row>
    <row r="251" spans="1:6">
      <c r="A251" s="366"/>
      <c r="B251" s="372"/>
      <c r="C251" s="371"/>
      <c r="D251" s="371"/>
      <c r="E251" s="373" t="s">
        <v>67</v>
      </c>
      <c r="F251" s="322" t="s">
        <v>51</v>
      </c>
    </row>
    <row r="252" spans="1:6">
      <c r="A252" s="366"/>
      <c r="B252" s="372"/>
      <c r="C252" s="371"/>
      <c r="D252" s="371"/>
      <c r="E252" s="375"/>
      <c r="F252" s="322" t="s">
        <v>51</v>
      </c>
    </row>
    <row r="253" spans="1:6">
      <c r="A253" s="366"/>
      <c r="B253" s="372"/>
      <c r="C253" s="371"/>
      <c r="D253" s="371"/>
      <c r="E253" s="375"/>
      <c r="F253" s="322" t="s">
        <v>51</v>
      </c>
    </row>
    <row r="254" spans="1:6">
      <c r="A254" s="366"/>
      <c r="B254" s="372"/>
      <c r="C254" s="371"/>
      <c r="D254" s="371"/>
      <c r="E254" s="375"/>
      <c r="F254" s="322" t="s">
        <v>51</v>
      </c>
    </row>
    <row r="255" spans="1:6">
      <c r="A255" s="366"/>
      <c r="B255" s="372"/>
      <c r="C255" s="371"/>
      <c r="D255" s="371"/>
      <c r="E255" s="375"/>
      <c r="F255" s="322" t="s">
        <v>51</v>
      </c>
    </row>
    <row r="256" spans="1:6">
      <c r="A256" s="366"/>
      <c r="B256" s="372"/>
      <c r="C256" s="371"/>
      <c r="D256" s="371"/>
      <c r="E256" s="375"/>
      <c r="F256" s="322" t="s">
        <v>51</v>
      </c>
    </row>
    <row r="257" spans="1:6">
      <c r="A257" s="366"/>
      <c r="B257" s="372"/>
      <c r="C257" s="371"/>
      <c r="D257" s="371"/>
      <c r="E257" s="373" t="s">
        <v>57</v>
      </c>
      <c r="F257" s="322" t="s">
        <v>51</v>
      </c>
    </row>
    <row r="258" spans="1:6">
      <c r="A258" s="366"/>
      <c r="B258" s="372"/>
      <c r="C258" s="371"/>
      <c r="D258" s="371"/>
      <c r="E258" s="374"/>
      <c r="F258" s="322" t="s">
        <v>51</v>
      </c>
    </row>
    <row r="259" spans="1:6">
      <c r="A259" s="366"/>
      <c r="B259" s="372"/>
      <c r="C259" s="371"/>
      <c r="D259" s="371"/>
      <c r="E259" s="373" t="s">
        <v>58</v>
      </c>
      <c r="F259" s="322" t="s">
        <v>51</v>
      </c>
    </row>
    <row r="260" spans="1:6">
      <c r="A260" s="366"/>
      <c r="B260" s="372"/>
      <c r="C260" s="371"/>
      <c r="D260" s="371"/>
      <c r="E260" s="374"/>
      <c r="F260" s="322" t="s">
        <v>51</v>
      </c>
    </row>
    <row r="261" spans="1:6">
      <c r="A261" s="366"/>
      <c r="B261" s="372"/>
      <c r="C261" s="371"/>
      <c r="D261" s="371"/>
      <c r="E261" s="377" t="s">
        <v>59</v>
      </c>
      <c r="F261" s="322" t="s">
        <v>51</v>
      </c>
    </row>
    <row r="262" spans="1:6">
      <c r="A262" s="366"/>
      <c r="B262" s="372"/>
      <c r="C262" s="371"/>
      <c r="D262" s="371"/>
      <c r="E262" s="377"/>
      <c r="F262" s="322" t="s">
        <v>51</v>
      </c>
    </row>
    <row r="263" spans="1:6">
      <c r="A263" s="366"/>
      <c r="B263" s="372"/>
      <c r="C263" s="371"/>
      <c r="D263" s="371"/>
      <c r="E263" s="377"/>
      <c r="F263" s="322" t="s">
        <v>51</v>
      </c>
    </row>
    <row r="264" spans="1:6">
      <c r="A264" s="366"/>
      <c r="B264" s="372"/>
      <c r="C264" s="371"/>
      <c r="D264" s="371"/>
      <c r="E264" s="377"/>
      <c r="F264" s="322" t="s">
        <v>51</v>
      </c>
    </row>
    <row r="265" spans="1:6">
      <c r="A265" s="366"/>
      <c r="B265" s="372"/>
      <c r="C265" s="371"/>
      <c r="D265" s="371"/>
      <c r="E265" s="377"/>
      <c r="F265" s="322" t="s">
        <v>51</v>
      </c>
    </row>
    <row r="266" spans="1:6">
      <c r="A266" s="366"/>
      <c r="B266" s="372"/>
      <c r="C266" s="371"/>
      <c r="D266" s="371"/>
      <c r="E266" s="375" t="s">
        <v>25</v>
      </c>
      <c r="F266" s="322" t="s">
        <v>51</v>
      </c>
    </row>
    <row r="267" spans="1:6">
      <c r="A267" s="366"/>
      <c r="B267" s="372"/>
      <c r="C267" s="371"/>
      <c r="D267" s="371"/>
      <c r="E267" s="374"/>
      <c r="F267" s="322" t="s">
        <v>51</v>
      </c>
    </row>
    <row r="268" spans="1:6">
      <c r="A268" s="366"/>
      <c r="B268" s="372"/>
      <c r="C268" s="371"/>
      <c r="D268" s="371"/>
      <c r="E268" s="373" t="s">
        <v>28</v>
      </c>
      <c r="F268" s="322" t="s">
        <v>21</v>
      </c>
    </row>
    <row r="269" spans="1:6">
      <c r="A269" s="366"/>
      <c r="B269" s="372"/>
      <c r="C269" s="371"/>
      <c r="D269" s="371"/>
      <c r="E269" s="375"/>
      <c r="F269" s="322" t="s">
        <v>21</v>
      </c>
    </row>
    <row r="270" spans="1:6">
      <c r="A270" s="366"/>
      <c r="B270" s="372"/>
      <c r="C270" s="376"/>
      <c r="D270" s="376"/>
      <c r="E270" s="374"/>
      <c r="F270" s="322" t="s">
        <v>21</v>
      </c>
    </row>
    <row r="271" spans="1:6" ht="45" customHeight="1">
      <c r="A271" s="366"/>
      <c r="B271" s="372"/>
      <c r="C271" s="370" t="s">
        <v>72</v>
      </c>
      <c r="D271" s="370" t="s">
        <v>17</v>
      </c>
      <c r="E271" s="373" t="s">
        <v>18</v>
      </c>
      <c r="F271" s="327" t="s">
        <v>19</v>
      </c>
    </row>
    <row r="272" spans="1:6">
      <c r="A272" s="366"/>
      <c r="B272" s="372"/>
      <c r="C272" s="371"/>
      <c r="D272" s="371"/>
      <c r="E272" s="374"/>
      <c r="F272" s="322" t="s">
        <v>21</v>
      </c>
    </row>
    <row r="273" spans="1:6">
      <c r="A273" s="366"/>
      <c r="B273" s="372"/>
      <c r="C273" s="371"/>
      <c r="D273" s="371"/>
      <c r="E273" s="373" t="s">
        <v>20</v>
      </c>
      <c r="F273" s="322" t="s">
        <v>21</v>
      </c>
    </row>
    <row r="274" spans="1:6">
      <c r="A274" s="366"/>
      <c r="B274" s="372"/>
      <c r="C274" s="371"/>
      <c r="D274" s="371"/>
      <c r="E274" s="374"/>
      <c r="F274" s="322" t="s">
        <v>21</v>
      </c>
    </row>
    <row r="275" spans="1:6">
      <c r="A275" s="366"/>
      <c r="B275" s="372"/>
      <c r="C275" s="371"/>
      <c r="D275" s="371"/>
      <c r="E275" s="373" t="s">
        <v>22</v>
      </c>
      <c r="F275" s="322" t="s">
        <v>21</v>
      </c>
    </row>
    <row r="276" spans="1:6">
      <c r="A276" s="366"/>
      <c r="B276" s="372"/>
      <c r="C276" s="371"/>
      <c r="D276" s="371"/>
      <c r="E276" s="375"/>
      <c r="F276" s="322" t="s">
        <v>21</v>
      </c>
    </row>
    <row r="277" spans="1:6">
      <c r="A277" s="366"/>
      <c r="B277" s="372"/>
      <c r="C277" s="371"/>
      <c r="D277" s="371"/>
      <c r="E277" s="375"/>
      <c r="F277" s="322" t="s">
        <v>21</v>
      </c>
    </row>
    <row r="278" spans="1:6">
      <c r="A278" s="366"/>
      <c r="B278" s="372"/>
      <c r="C278" s="371"/>
      <c r="D278" s="371"/>
      <c r="E278" s="374"/>
      <c r="F278" s="322" t="s">
        <v>21</v>
      </c>
    </row>
    <row r="279" spans="1:6">
      <c r="A279" s="366"/>
      <c r="B279" s="372"/>
      <c r="C279" s="371"/>
      <c r="D279" s="371"/>
      <c r="E279" s="373" t="s">
        <v>46</v>
      </c>
      <c r="F279" s="322" t="s">
        <v>21</v>
      </c>
    </row>
    <row r="280" spans="1:6">
      <c r="A280" s="366"/>
      <c r="B280" s="372"/>
      <c r="C280" s="371"/>
      <c r="D280" s="371"/>
      <c r="E280" s="374"/>
      <c r="F280" s="322" t="s">
        <v>21</v>
      </c>
    </row>
    <row r="281" spans="1:6">
      <c r="A281" s="366"/>
      <c r="B281" s="372"/>
      <c r="C281" s="371"/>
      <c r="D281" s="371"/>
      <c r="E281" s="373" t="s">
        <v>73</v>
      </c>
      <c r="F281" s="322" t="s">
        <v>21</v>
      </c>
    </row>
    <row r="282" spans="1:6">
      <c r="A282" s="366"/>
      <c r="B282" s="372"/>
      <c r="C282" s="371"/>
      <c r="D282" s="371"/>
      <c r="E282" s="374"/>
      <c r="F282" s="322" t="s">
        <v>21</v>
      </c>
    </row>
    <row r="283" spans="1:6">
      <c r="A283" s="366"/>
      <c r="B283" s="372"/>
      <c r="C283" s="371"/>
      <c r="D283" s="371"/>
      <c r="E283" s="373" t="s">
        <v>74</v>
      </c>
      <c r="F283" s="322" t="s">
        <v>21</v>
      </c>
    </row>
    <row r="284" spans="1:6">
      <c r="A284" s="366"/>
      <c r="B284" s="372"/>
      <c r="C284" s="371"/>
      <c r="D284" s="371"/>
      <c r="E284" s="375"/>
      <c r="F284" s="322" t="s">
        <v>21</v>
      </c>
    </row>
    <row r="285" spans="1:6">
      <c r="A285" s="366"/>
      <c r="B285" s="372"/>
      <c r="C285" s="371"/>
      <c r="D285" s="371"/>
      <c r="E285" s="374"/>
      <c r="F285" s="322" t="s">
        <v>21</v>
      </c>
    </row>
    <row r="286" spans="1:6">
      <c r="A286" s="366"/>
      <c r="B286" s="372"/>
      <c r="C286" s="371"/>
      <c r="D286" s="371"/>
      <c r="E286" s="373" t="s">
        <v>75</v>
      </c>
      <c r="F286" s="322" t="s">
        <v>21</v>
      </c>
    </row>
    <row r="287" spans="1:6">
      <c r="A287" s="366"/>
      <c r="B287" s="372"/>
      <c r="C287" s="371"/>
      <c r="D287" s="371"/>
      <c r="E287" s="375"/>
      <c r="F287" s="322" t="s">
        <v>21</v>
      </c>
    </row>
    <row r="288" spans="1:6">
      <c r="A288" s="366"/>
      <c r="B288" s="372"/>
      <c r="C288" s="371"/>
      <c r="D288" s="371"/>
      <c r="E288" s="374"/>
      <c r="F288" s="322" t="s">
        <v>21</v>
      </c>
    </row>
    <row r="289" spans="1:6">
      <c r="A289" s="366"/>
      <c r="B289" s="372"/>
      <c r="C289" s="371"/>
      <c r="D289" s="371"/>
      <c r="E289" s="325" t="s">
        <v>54</v>
      </c>
      <c r="F289" s="322" t="s">
        <v>21</v>
      </c>
    </row>
    <row r="290" spans="1:6">
      <c r="A290" s="366"/>
      <c r="B290" s="372"/>
      <c r="C290" s="371"/>
      <c r="D290" s="371"/>
      <c r="E290" s="373" t="s">
        <v>76</v>
      </c>
      <c r="F290" s="322" t="s">
        <v>21</v>
      </c>
    </row>
    <row r="291" spans="1:6">
      <c r="A291" s="366"/>
      <c r="B291" s="372"/>
      <c r="C291" s="371"/>
      <c r="D291" s="371"/>
      <c r="E291" s="375"/>
      <c r="F291" s="322" t="s">
        <v>21</v>
      </c>
    </row>
    <row r="292" spans="1:6">
      <c r="A292" s="366"/>
      <c r="B292" s="372"/>
      <c r="C292" s="371"/>
      <c r="D292" s="371"/>
      <c r="E292" s="375"/>
      <c r="F292" s="322" t="s">
        <v>21</v>
      </c>
    </row>
    <row r="293" spans="1:6">
      <c r="A293" s="366"/>
      <c r="B293" s="372"/>
      <c r="C293" s="371"/>
      <c r="D293" s="371"/>
      <c r="E293" s="375"/>
      <c r="F293" s="322" t="s">
        <v>21</v>
      </c>
    </row>
    <row r="294" spans="1:6">
      <c r="A294" s="366"/>
      <c r="B294" s="372"/>
      <c r="C294" s="371"/>
      <c r="D294" s="371"/>
      <c r="E294" s="374"/>
      <c r="F294" s="322" t="s">
        <v>21</v>
      </c>
    </row>
    <row r="295" spans="1:6">
      <c r="A295" s="366"/>
      <c r="B295" s="372"/>
      <c r="C295" s="371"/>
      <c r="D295" s="371"/>
      <c r="E295" s="375" t="s">
        <v>25</v>
      </c>
      <c r="F295" s="322" t="s">
        <v>21</v>
      </c>
    </row>
    <row r="296" spans="1:6">
      <c r="A296" s="366"/>
      <c r="B296" s="372"/>
      <c r="C296" s="371"/>
      <c r="D296" s="371"/>
      <c r="E296" s="374"/>
      <c r="F296" s="322" t="s">
        <v>21</v>
      </c>
    </row>
    <row r="297" spans="1:6">
      <c r="A297" s="366"/>
      <c r="B297" s="372"/>
      <c r="C297" s="371"/>
      <c r="D297" s="371"/>
      <c r="E297" s="373" t="s">
        <v>28</v>
      </c>
      <c r="F297" s="322" t="s">
        <v>21</v>
      </c>
    </row>
    <row r="298" spans="1:6">
      <c r="A298" s="366"/>
      <c r="B298" s="372"/>
      <c r="C298" s="371"/>
      <c r="D298" s="371"/>
      <c r="E298" s="375"/>
      <c r="F298" s="322" t="s">
        <v>21</v>
      </c>
    </row>
    <row r="299" spans="1:6">
      <c r="A299" s="366"/>
      <c r="B299" s="372"/>
      <c r="C299" s="371"/>
      <c r="D299" s="371"/>
      <c r="E299" s="375"/>
      <c r="F299" s="322" t="s">
        <v>21</v>
      </c>
    </row>
    <row r="300" spans="1:6">
      <c r="A300" s="366"/>
      <c r="B300" s="372"/>
      <c r="C300" s="371"/>
      <c r="D300" s="376"/>
      <c r="E300" s="374"/>
      <c r="F300" s="322" t="s">
        <v>21</v>
      </c>
    </row>
    <row r="301" spans="1:6" ht="45" customHeight="1">
      <c r="A301" s="366"/>
      <c r="B301" s="372"/>
      <c r="C301" s="370" t="s">
        <v>77</v>
      </c>
      <c r="D301" s="370" t="s">
        <v>17</v>
      </c>
      <c r="E301" s="373" t="s">
        <v>18</v>
      </c>
      <c r="F301" s="327" t="s">
        <v>19</v>
      </c>
    </row>
    <row r="302" spans="1:6">
      <c r="A302" s="366"/>
      <c r="B302" s="372"/>
      <c r="C302" s="371"/>
      <c r="D302" s="371"/>
      <c r="E302" s="374"/>
      <c r="F302" s="322" t="s">
        <v>21</v>
      </c>
    </row>
    <row r="303" spans="1:6">
      <c r="A303" s="366"/>
      <c r="B303" s="372"/>
      <c r="C303" s="371"/>
      <c r="D303" s="371"/>
      <c r="E303" s="373" t="s">
        <v>20</v>
      </c>
      <c r="F303" s="322" t="s">
        <v>21</v>
      </c>
    </row>
    <row r="304" spans="1:6">
      <c r="A304" s="366"/>
      <c r="B304" s="372"/>
      <c r="C304" s="371"/>
      <c r="D304" s="371"/>
      <c r="E304" s="374"/>
      <c r="F304" s="322" t="s">
        <v>21</v>
      </c>
    </row>
    <row r="305" spans="1:6">
      <c r="A305" s="366"/>
      <c r="B305" s="372"/>
      <c r="C305" s="371"/>
      <c r="D305" s="371"/>
      <c r="E305" s="373" t="s">
        <v>22</v>
      </c>
      <c r="F305" s="322" t="s">
        <v>21</v>
      </c>
    </row>
    <row r="306" spans="1:6">
      <c r="A306" s="366"/>
      <c r="B306" s="372"/>
      <c r="C306" s="371"/>
      <c r="D306" s="371"/>
      <c r="E306" s="375"/>
      <c r="F306" s="322" t="s">
        <v>21</v>
      </c>
    </row>
    <row r="307" spans="1:6">
      <c r="A307" s="366"/>
      <c r="B307" s="372"/>
      <c r="C307" s="371"/>
      <c r="D307" s="371"/>
      <c r="E307" s="375"/>
      <c r="F307" s="322" t="s">
        <v>21</v>
      </c>
    </row>
    <row r="308" spans="1:6">
      <c r="A308" s="366"/>
      <c r="B308" s="372"/>
      <c r="C308" s="371"/>
      <c r="D308" s="371"/>
      <c r="E308" s="374"/>
      <c r="F308" s="322" t="s">
        <v>21</v>
      </c>
    </row>
    <row r="309" spans="1:6">
      <c r="A309" s="366"/>
      <c r="B309" s="372"/>
      <c r="C309" s="371"/>
      <c r="D309" s="371"/>
      <c r="E309" s="373" t="s">
        <v>78</v>
      </c>
      <c r="F309" s="322" t="s">
        <v>21</v>
      </c>
    </row>
    <row r="310" spans="1:6">
      <c r="A310" s="366"/>
      <c r="B310" s="372"/>
      <c r="C310" s="371"/>
      <c r="D310" s="371"/>
      <c r="E310" s="374"/>
      <c r="F310" s="322" t="s">
        <v>21</v>
      </c>
    </row>
    <row r="311" spans="1:6">
      <c r="A311" s="366"/>
      <c r="B311" s="372"/>
      <c r="C311" s="371"/>
      <c r="D311" s="371"/>
      <c r="E311" s="373" t="s">
        <v>79</v>
      </c>
      <c r="F311" s="322" t="s">
        <v>21</v>
      </c>
    </row>
    <row r="312" spans="1:6">
      <c r="A312" s="366"/>
      <c r="B312" s="372"/>
      <c r="C312" s="371"/>
      <c r="D312" s="371"/>
      <c r="E312" s="375"/>
      <c r="F312" s="322" t="s">
        <v>21</v>
      </c>
    </row>
    <row r="313" spans="1:6">
      <c r="A313" s="366"/>
      <c r="B313" s="372"/>
      <c r="C313" s="371"/>
      <c r="D313" s="371"/>
      <c r="E313" s="375"/>
      <c r="F313" s="322" t="s">
        <v>21</v>
      </c>
    </row>
    <row r="314" spans="1:6">
      <c r="A314" s="366"/>
      <c r="B314" s="372"/>
      <c r="C314" s="371"/>
      <c r="D314" s="371"/>
      <c r="E314" s="374"/>
      <c r="F314" s="322" t="s">
        <v>21</v>
      </c>
    </row>
    <row r="315" spans="1:6">
      <c r="A315" s="366"/>
      <c r="B315" s="372"/>
      <c r="C315" s="371"/>
      <c r="D315" s="371"/>
      <c r="E315" s="373" t="s">
        <v>80</v>
      </c>
      <c r="F315" s="322" t="s">
        <v>21</v>
      </c>
    </row>
    <row r="316" spans="1:6">
      <c r="A316" s="366"/>
      <c r="B316" s="372"/>
      <c r="C316" s="371"/>
      <c r="D316" s="371"/>
      <c r="E316" s="375"/>
      <c r="F316" s="322" t="s">
        <v>21</v>
      </c>
    </row>
    <row r="317" spans="1:6">
      <c r="A317" s="366"/>
      <c r="B317" s="372"/>
      <c r="C317" s="371"/>
      <c r="D317" s="371"/>
      <c r="E317" s="373" t="s">
        <v>81</v>
      </c>
      <c r="F317" s="322" t="s">
        <v>21</v>
      </c>
    </row>
    <row r="318" spans="1:6">
      <c r="A318" s="366"/>
      <c r="B318" s="372"/>
      <c r="C318" s="371"/>
      <c r="D318" s="371"/>
      <c r="E318" s="375"/>
      <c r="F318" s="322" t="s">
        <v>21</v>
      </c>
    </row>
    <row r="319" spans="1:6">
      <c r="A319" s="366"/>
      <c r="B319" s="372"/>
      <c r="C319" s="371"/>
      <c r="D319" s="371"/>
      <c r="E319" s="374"/>
      <c r="F319" s="322" t="s">
        <v>21</v>
      </c>
    </row>
    <row r="320" spans="1:6">
      <c r="A320" s="366"/>
      <c r="B320" s="372"/>
      <c r="C320" s="371"/>
      <c r="D320" s="371"/>
      <c r="E320" s="373" t="s">
        <v>82</v>
      </c>
      <c r="F320" s="322" t="s">
        <v>21</v>
      </c>
    </row>
    <row r="321" spans="1:6">
      <c r="A321" s="366"/>
      <c r="B321" s="372"/>
      <c r="C321" s="371"/>
      <c r="D321" s="371"/>
      <c r="E321" s="374"/>
      <c r="F321" s="322" t="s">
        <v>21</v>
      </c>
    </row>
    <row r="322" spans="1:6">
      <c r="A322" s="366"/>
      <c r="B322" s="372"/>
      <c r="C322" s="371"/>
      <c r="D322" s="371"/>
      <c r="E322" s="373" t="s">
        <v>83</v>
      </c>
      <c r="F322" s="322" t="s">
        <v>21</v>
      </c>
    </row>
    <row r="323" spans="1:6">
      <c r="A323" s="366"/>
      <c r="B323" s="372"/>
      <c r="C323" s="371"/>
      <c r="D323" s="371"/>
      <c r="E323" s="374"/>
      <c r="F323" s="322" t="s">
        <v>21</v>
      </c>
    </row>
    <row r="324" spans="1:6">
      <c r="A324" s="366"/>
      <c r="B324" s="372"/>
      <c r="C324" s="371"/>
      <c r="D324" s="371"/>
      <c r="E324" s="373" t="s">
        <v>28</v>
      </c>
      <c r="F324" s="322" t="s">
        <v>21</v>
      </c>
    </row>
    <row r="325" spans="1:6">
      <c r="A325" s="366"/>
      <c r="B325" s="372"/>
      <c r="C325" s="371"/>
      <c r="D325" s="371"/>
      <c r="E325" s="375"/>
      <c r="F325" s="322" t="s">
        <v>21</v>
      </c>
    </row>
    <row r="326" spans="1:6">
      <c r="A326" s="366"/>
      <c r="B326" s="372"/>
      <c r="C326" s="376"/>
      <c r="D326" s="376"/>
      <c r="E326" s="374"/>
      <c r="F326" s="322" t="s">
        <v>21</v>
      </c>
    </row>
    <row r="327" spans="1:6" ht="45" customHeight="1">
      <c r="A327" s="366"/>
      <c r="B327" s="372"/>
      <c r="C327" s="368" t="s">
        <v>84</v>
      </c>
      <c r="D327" s="368" t="s">
        <v>17</v>
      </c>
      <c r="E327" s="373" t="s">
        <v>18</v>
      </c>
      <c r="F327" s="327" t="s">
        <v>19</v>
      </c>
    </row>
    <row r="328" spans="1:6">
      <c r="A328" s="366"/>
      <c r="B328" s="372"/>
      <c r="C328" s="369"/>
      <c r="D328" s="369"/>
      <c r="E328" s="374"/>
      <c r="F328" s="322" t="s">
        <v>21</v>
      </c>
    </row>
    <row r="329" spans="1:6">
      <c r="A329" s="366"/>
      <c r="B329" s="372"/>
      <c r="C329" s="369"/>
      <c r="D329" s="369"/>
      <c r="E329" s="373" t="s">
        <v>20</v>
      </c>
      <c r="F329" s="322" t="s">
        <v>21</v>
      </c>
    </row>
    <row r="330" spans="1:6">
      <c r="A330" s="366"/>
      <c r="B330" s="372"/>
      <c r="C330" s="369"/>
      <c r="D330" s="369"/>
      <c r="E330" s="374"/>
      <c r="F330" s="322" t="s">
        <v>21</v>
      </c>
    </row>
    <row r="331" spans="1:6">
      <c r="A331" s="366"/>
      <c r="B331" s="372"/>
      <c r="C331" s="369"/>
      <c r="D331" s="369"/>
      <c r="E331" s="373" t="s">
        <v>22</v>
      </c>
      <c r="F331" s="322" t="s">
        <v>21</v>
      </c>
    </row>
    <row r="332" spans="1:6">
      <c r="A332" s="366"/>
      <c r="B332" s="372"/>
      <c r="C332" s="369"/>
      <c r="D332" s="369"/>
      <c r="E332" s="375"/>
      <c r="F332" s="322" t="s">
        <v>21</v>
      </c>
    </row>
    <row r="333" spans="1:6">
      <c r="A333" s="366"/>
      <c r="B333" s="372"/>
      <c r="C333" s="369"/>
      <c r="D333" s="369"/>
      <c r="E333" s="375"/>
      <c r="F333" s="322" t="s">
        <v>21</v>
      </c>
    </row>
    <row r="334" spans="1:6">
      <c r="A334" s="366"/>
      <c r="B334" s="372"/>
      <c r="C334" s="369"/>
      <c r="D334" s="369"/>
      <c r="E334" s="374"/>
      <c r="F334" s="322" t="s">
        <v>21</v>
      </c>
    </row>
    <row r="335" spans="1:6">
      <c r="A335" s="366"/>
      <c r="B335" s="372"/>
      <c r="C335" s="369"/>
      <c r="D335" s="369"/>
      <c r="E335" s="373" t="s">
        <v>37</v>
      </c>
      <c r="F335" s="322" t="s">
        <v>21</v>
      </c>
    </row>
    <row r="336" spans="1:6">
      <c r="A336" s="366"/>
      <c r="B336" s="372"/>
      <c r="C336" s="369"/>
      <c r="D336" s="369"/>
      <c r="E336" s="375"/>
      <c r="F336" s="322" t="s">
        <v>21</v>
      </c>
    </row>
    <row r="337" spans="1:6">
      <c r="A337" s="366"/>
      <c r="B337" s="372"/>
      <c r="C337" s="369"/>
      <c r="D337" s="369"/>
      <c r="E337" s="373" t="s">
        <v>85</v>
      </c>
      <c r="F337" s="322" t="s">
        <v>21</v>
      </c>
    </row>
    <row r="338" spans="1:6">
      <c r="A338" s="366"/>
      <c r="B338" s="372"/>
      <c r="C338" s="369"/>
      <c r="D338" s="369"/>
      <c r="E338" s="375"/>
      <c r="F338" s="322" t="s">
        <v>21</v>
      </c>
    </row>
    <row r="339" spans="1:6">
      <c r="A339" s="366"/>
      <c r="B339" s="372"/>
      <c r="C339" s="369"/>
      <c r="D339" s="369"/>
      <c r="E339" s="374"/>
      <c r="F339" s="322" t="s">
        <v>21</v>
      </c>
    </row>
    <row r="340" spans="1:6">
      <c r="A340" s="366"/>
      <c r="B340" s="372"/>
      <c r="C340" s="369"/>
      <c r="D340" s="369"/>
      <c r="E340" s="373" t="s">
        <v>83</v>
      </c>
      <c r="F340" s="322" t="s">
        <v>21</v>
      </c>
    </row>
    <row r="341" spans="1:6">
      <c r="A341" s="366"/>
      <c r="B341" s="372"/>
      <c r="C341" s="369"/>
      <c r="D341" s="369"/>
      <c r="E341" s="374"/>
      <c r="F341" s="322" t="s">
        <v>21</v>
      </c>
    </row>
    <row r="342" spans="1:6">
      <c r="A342" s="366"/>
      <c r="B342" s="372"/>
      <c r="C342" s="369"/>
      <c r="D342" s="369"/>
      <c r="E342" s="373" t="s">
        <v>28</v>
      </c>
      <c r="F342" s="322" t="s">
        <v>21</v>
      </c>
    </row>
    <row r="343" spans="1:6">
      <c r="A343" s="366"/>
      <c r="B343" s="372"/>
      <c r="C343" s="369"/>
      <c r="D343" s="369"/>
      <c r="E343" s="375"/>
      <c r="F343" s="322" t="s">
        <v>21</v>
      </c>
    </row>
    <row r="344" spans="1:6">
      <c r="A344" s="366"/>
      <c r="B344" s="372"/>
      <c r="C344" s="378"/>
      <c r="D344" s="378"/>
      <c r="E344" s="374"/>
      <c r="F344" s="322" t="s">
        <v>21</v>
      </c>
    </row>
    <row r="345" spans="1:6" ht="45" customHeight="1">
      <c r="A345" s="366"/>
      <c r="B345" s="372"/>
      <c r="C345" s="370" t="s">
        <v>86</v>
      </c>
      <c r="D345" s="370" t="s">
        <v>17</v>
      </c>
      <c r="E345" s="373" t="s">
        <v>18</v>
      </c>
      <c r="F345" s="327" t="s">
        <v>19</v>
      </c>
    </row>
    <row r="346" spans="1:6">
      <c r="A346" s="366"/>
      <c r="B346" s="372"/>
      <c r="C346" s="371"/>
      <c r="D346" s="371"/>
      <c r="E346" s="374"/>
      <c r="F346" s="322" t="s">
        <v>21</v>
      </c>
    </row>
    <row r="347" spans="1:6">
      <c r="A347" s="366"/>
      <c r="B347" s="372"/>
      <c r="C347" s="371"/>
      <c r="D347" s="371"/>
      <c r="E347" s="373" t="s">
        <v>20</v>
      </c>
      <c r="F347" s="322" t="s">
        <v>21</v>
      </c>
    </row>
    <row r="348" spans="1:6">
      <c r="A348" s="366"/>
      <c r="B348" s="372"/>
      <c r="C348" s="371"/>
      <c r="D348" s="371"/>
      <c r="E348" s="374"/>
      <c r="F348" s="322" t="s">
        <v>21</v>
      </c>
    </row>
    <row r="349" spans="1:6">
      <c r="A349" s="366"/>
      <c r="B349" s="372"/>
      <c r="C349" s="371"/>
      <c r="D349" s="371"/>
      <c r="E349" s="373" t="s">
        <v>22</v>
      </c>
      <c r="F349" s="322" t="s">
        <v>21</v>
      </c>
    </row>
    <row r="350" spans="1:6">
      <c r="A350" s="366"/>
      <c r="B350" s="372"/>
      <c r="C350" s="371"/>
      <c r="D350" s="371"/>
      <c r="E350" s="375"/>
      <c r="F350" s="322" t="s">
        <v>21</v>
      </c>
    </row>
    <row r="351" spans="1:6">
      <c r="A351" s="366"/>
      <c r="B351" s="372"/>
      <c r="C351" s="371"/>
      <c r="D351" s="371"/>
      <c r="E351" s="375"/>
      <c r="F351" s="322" t="s">
        <v>21</v>
      </c>
    </row>
    <row r="352" spans="1:6">
      <c r="A352" s="366"/>
      <c r="B352" s="372"/>
      <c r="C352" s="371"/>
      <c r="D352" s="371"/>
      <c r="E352" s="374"/>
      <c r="F352" s="322" t="s">
        <v>21</v>
      </c>
    </row>
    <row r="353" spans="1:6">
      <c r="A353" s="366"/>
      <c r="B353" s="372"/>
      <c r="C353" s="371"/>
      <c r="D353" s="371"/>
      <c r="E353" s="373" t="s">
        <v>37</v>
      </c>
      <c r="F353" s="322" t="s">
        <v>21</v>
      </c>
    </row>
    <row r="354" spans="1:6">
      <c r="A354" s="366"/>
      <c r="B354" s="372"/>
      <c r="C354" s="371"/>
      <c r="D354" s="371"/>
      <c r="E354" s="375"/>
      <c r="F354" s="322" t="s">
        <v>21</v>
      </c>
    </row>
    <row r="355" spans="1:6">
      <c r="A355" s="366"/>
      <c r="B355" s="372"/>
      <c r="C355" s="371"/>
      <c r="D355" s="371"/>
      <c r="E355" s="374"/>
      <c r="F355" s="322" t="s">
        <v>21</v>
      </c>
    </row>
    <row r="356" spans="1:6">
      <c r="A356" s="366"/>
      <c r="B356" s="372"/>
      <c r="C356" s="371"/>
      <c r="D356" s="371"/>
      <c r="E356" s="373" t="s">
        <v>87</v>
      </c>
      <c r="F356" s="322" t="s">
        <v>21</v>
      </c>
    </row>
    <row r="357" spans="1:6">
      <c r="A357" s="366"/>
      <c r="B357" s="372"/>
      <c r="C357" s="371"/>
      <c r="D357" s="371"/>
      <c r="E357" s="375"/>
      <c r="F357" s="322" t="s">
        <v>21</v>
      </c>
    </row>
    <row r="358" spans="1:6">
      <c r="A358" s="366"/>
      <c r="B358" s="372"/>
      <c r="C358" s="371"/>
      <c r="D358" s="371"/>
      <c r="E358" s="375"/>
      <c r="F358" s="322" t="s">
        <v>21</v>
      </c>
    </row>
    <row r="359" spans="1:6">
      <c r="A359" s="366"/>
      <c r="B359" s="372"/>
      <c r="C359" s="371"/>
      <c r="D359" s="371"/>
      <c r="E359" s="375"/>
      <c r="F359" s="322" t="s">
        <v>21</v>
      </c>
    </row>
    <row r="360" spans="1:6">
      <c r="A360" s="366"/>
      <c r="B360" s="372"/>
      <c r="C360" s="371"/>
      <c r="D360" s="371"/>
      <c r="E360" s="375"/>
      <c r="F360" s="322" t="s">
        <v>21</v>
      </c>
    </row>
    <row r="361" spans="1:6">
      <c r="A361" s="366"/>
      <c r="B361" s="372"/>
      <c r="C361" s="371"/>
      <c r="D361" s="371"/>
      <c r="E361" s="373" t="s">
        <v>83</v>
      </c>
      <c r="F361" s="322" t="s">
        <v>21</v>
      </c>
    </row>
    <row r="362" spans="1:6">
      <c r="A362" s="366"/>
      <c r="B362" s="372"/>
      <c r="C362" s="371"/>
      <c r="D362" s="371"/>
      <c r="E362" s="374"/>
      <c r="F362" s="322" t="s">
        <v>21</v>
      </c>
    </row>
    <row r="363" spans="1:6">
      <c r="A363" s="366"/>
      <c r="B363" s="372"/>
      <c r="C363" s="371"/>
      <c r="D363" s="371"/>
      <c r="E363" s="373" t="s">
        <v>28</v>
      </c>
      <c r="F363" s="322" t="s">
        <v>21</v>
      </c>
    </row>
    <row r="364" spans="1:6">
      <c r="A364" s="366"/>
      <c r="B364" s="372"/>
      <c r="C364" s="371"/>
      <c r="D364" s="371"/>
      <c r="E364" s="375"/>
      <c r="F364" s="322" t="s">
        <v>21</v>
      </c>
    </row>
    <row r="365" spans="1:6">
      <c r="A365" s="366"/>
      <c r="B365" s="372"/>
      <c r="C365" s="376"/>
      <c r="D365" s="376"/>
      <c r="E365" s="374"/>
      <c r="F365" s="322" t="s">
        <v>21</v>
      </c>
    </row>
    <row r="366" spans="1:6" ht="45" customHeight="1">
      <c r="A366" s="366"/>
      <c r="B366" s="372"/>
      <c r="C366" s="370" t="s">
        <v>88</v>
      </c>
      <c r="D366" s="370" t="s">
        <v>17</v>
      </c>
      <c r="E366" s="373" t="s">
        <v>18</v>
      </c>
      <c r="F366" s="327" t="s">
        <v>19</v>
      </c>
    </row>
    <row r="367" spans="1:6">
      <c r="A367" s="366"/>
      <c r="B367" s="372"/>
      <c r="C367" s="371"/>
      <c r="D367" s="371"/>
      <c r="E367" s="374"/>
      <c r="F367" s="322" t="s">
        <v>21</v>
      </c>
    </row>
    <row r="368" spans="1:6">
      <c r="A368" s="366"/>
      <c r="B368" s="372"/>
      <c r="C368" s="371"/>
      <c r="D368" s="371"/>
      <c r="E368" s="373" t="s">
        <v>20</v>
      </c>
      <c r="F368" s="322" t="s">
        <v>21</v>
      </c>
    </row>
    <row r="369" spans="1:6">
      <c r="A369" s="366"/>
      <c r="B369" s="372"/>
      <c r="C369" s="371"/>
      <c r="D369" s="371"/>
      <c r="E369" s="374"/>
      <c r="F369" s="322" t="s">
        <v>21</v>
      </c>
    </row>
    <row r="370" spans="1:6">
      <c r="A370" s="366"/>
      <c r="B370" s="372"/>
      <c r="C370" s="371"/>
      <c r="D370" s="371"/>
      <c r="E370" s="373" t="s">
        <v>22</v>
      </c>
      <c r="F370" s="322" t="s">
        <v>21</v>
      </c>
    </row>
    <row r="371" spans="1:6">
      <c r="A371" s="366"/>
      <c r="B371" s="372"/>
      <c r="C371" s="371"/>
      <c r="D371" s="371"/>
      <c r="E371" s="375"/>
      <c r="F371" s="322" t="s">
        <v>21</v>
      </c>
    </row>
    <row r="372" spans="1:6">
      <c r="A372" s="366"/>
      <c r="B372" s="372"/>
      <c r="C372" s="371"/>
      <c r="D372" s="371"/>
      <c r="E372" s="375"/>
      <c r="F372" s="322" t="s">
        <v>21</v>
      </c>
    </row>
    <row r="373" spans="1:6">
      <c r="A373" s="366"/>
      <c r="B373" s="372"/>
      <c r="C373" s="371"/>
      <c r="D373" s="371"/>
      <c r="E373" s="374"/>
      <c r="F373" s="322" t="s">
        <v>21</v>
      </c>
    </row>
    <row r="374" spans="1:6">
      <c r="A374" s="366"/>
      <c r="B374" s="372"/>
      <c r="C374" s="371"/>
      <c r="D374" s="371"/>
      <c r="E374" s="373" t="s">
        <v>37</v>
      </c>
      <c r="F374" s="322" t="s">
        <v>89</v>
      </c>
    </row>
    <row r="375" spans="1:6">
      <c r="A375" s="366"/>
      <c r="B375" s="372"/>
      <c r="C375" s="371"/>
      <c r="D375" s="371"/>
      <c r="E375" s="375"/>
      <c r="F375" s="322" t="s">
        <v>89</v>
      </c>
    </row>
    <row r="376" spans="1:6">
      <c r="A376" s="366"/>
      <c r="B376" s="372"/>
      <c r="C376" s="371"/>
      <c r="D376" s="371"/>
      <c r="E376" s="374"/>
      <c r="F376" s="322" t="s">
        <v>89</v>
      </c>
    </row>
    <row r="377" spans="1:6">
      <c r="A377" s="366"/>
      <c r="B377" s="372"/>
      <c r="C377" s="371"/>
      <c r="D377" s="371"/>
      <c r="E377" s="373" t="s">
        <v>90</v>
      </c>
      <c r="F377" s="322" t="s">
        <v>89</v>
      </c>
    </row>
    <row r="378" spans="1:6">
      <c r="A378" s="366"/>
      <c r="B378" s="372"/>
      <c r="C378" s="371"/>
      <c r="D378" s="371"/>
      <c r="E378" s="375"/>
      <c r="F378" s="322" t="s">
        <v>89</v>
      </c>
    </row>
    <row r="379" spans="1:6">
      <c r="A379" s="366"/>
      <c r="B379" s="372"/>
      <c r="C379" s="371"/>
      <c r="D379" s="371"/>
      <c r="E379" s="374"/>
      <c r="F379" s="322" t="s">
        <v>89</v>
      </c>
    </row>
    <row r="380" spans="1:6">
      <c r="A380" s="366"/>
      <c r="B380" s="372"/>
      <c r="C380" s="371"/>
      <c r="D380" s="371"/>
      <c r="E380" s="373" t="s">
        <v>83</v>
      </c>
      <c r="F380" s="322" t="s">
        <v>89</v>
      </c>
    </row>
    <row r="381" spans="1:6">
      <c r="A381" s="366"/>
      <c r="B381" s="372"/>
      <c r="C381" s="371"/>
      <c r="D381" s="371"/>
      <c r="E381" s="374"/>
      <c r="F381" s="322" t="s">
        <v>89</v>
      </c>
    </row>
    <row r="382" spans="1:6">
      <c r="A382" s="366"/>
      <c r="B382" s="372"/>
      <c r="C382" s="371"/>
      <c r="D382" s="371"/>
      <c r="E382" s="373" t="s">
        <v>28</v>
      </c>
      <c r="F382" s="322" t="s">
        <v>89</v>
      </c>
    </row>
    <row r="383" spans="1:6">
      <c r="A383" s="366"/>
      <c r="B383" s="372"/>
      <c r="C383" s="371"/>
      <c r="D383" s="371"/>
      <c r="E383" s="375"/>
      <c r="F383" s="322" t="s">
        <v>89</v>
      </c>
    </row>
    <row r="384" spans="1:6">
      <c r="A384" s="366"/>
      <c r="B384" s="372"/>
      <c r="C384" s="376"/>
      <c r="D384" s="376"/>
      <c r="E384" s="374"/>
      <c r="F384" s="322" t="s">
        <v>89</v>
      </c>
    </row>
    <row r="385" spans="1:6">
      <c r="A385" s="366"/>
      <c r="B385" s="372"/>
      <c r="C385" s="370" t="s">
        <v>91</v>
      </c>
      <c r="D385" s="370" t="s">
        <v>17</v>
      </c>
      <c r="E385" s="373" t="s">
        <v>18</v>
      </c>
      <c r="F385" s="327" t="s">
        <v>19</v>
      </c>
    </row>
    <row r="386" spans="1:6">
      <c r="A386" s="366"/>
      <c r="B386" s="372"/>
      <c r="C386" s="371"/>
      <c r="D386" s="371"/>
      <c r="E386" s="374"/>
      <c r="F386" s="322" t="s">
        <v>89</v>
      </c>
    </row>
    <row r="387" spans="1:6">
      <c r="A387" s="366"/>
      <c r="B387" s="372"/>
      <c r="C387" s="371"/>
      <c r="D387" s="371"/>
      <c r="E387" s="373" t="s">
        <v>20</v>
      </c>
      <c r="F387" s="322" t="s">
        <v>89</v>
      </c>
    </row>
    <row r="388" spans="1:6">
      <c r="A388" s="366"/>
      <c r="B388" s="372"/>
      <c r="C388" s="371"/>
      <c r="D388" s="371"/>
      <c r="E388" s="374"/>
      <c r="F388" s="322" t="s">
        <v>89</v>
      </c>
    </row>
    <row r="389" spans="1:6">
      <c r="A389" s="366"/>
      <c r="B389" s="372"/>
      <c r="C389" s="371"/>
      <c r="D389" s="371"/>
      <c r="E389" s="373" t="s">
        <v>92</v>
      </c>
      <c r="F389" s="322" t="s">
        <v>89</v>
      </c>
    </row>
    <row r="390" spans="1:6">
      <c r="A390" s="366"/>
      <c r="B390" s="372"/>
      <c r="C390" s="371"/>
      <c r="D390" s="371"/>
      <c r="E390" s="374"/>
      <c r="F390" s="322" t="s">
        <v>89</v>
      </c>
    </row>
    <row r="391" spans="1:6">
      <c r="A391" s="366"/>
      <c r="B391" s="372"/>
      <c r="C391" s="371"/>
      <c r="D391" s="371"/>
      <c r="E391" s="373" t="s">
        <v>93</v>
      </c>
      <c r="F391" s="322" t="s">
        <v>89</v>
      </c>
    </row>
    <row r="392" spans="1:6">
      <c r="A392" s="366"/>
      <c r="B392" s="372"/>
      <c r="C392" s="371"/>
      <c r="D392" s="371"/>
      <c r="E392" s="375"/>
      <c r="F392" s="322" t="s">
        <v>89</v>
      </c>
    </row>
    <row r="393" spans="1:6">
      <c r="A393" s="366"/>
      <c r="B393" s="372"/>
      <c r="C393" s="371"/>
      <c r="D393" s="371"/>
      <c r="E393" s="375"/>
      <c r="F393" s="322" t="s">
        <v>89</v>
      </c>
    </row>
    <row r="394" spans="1:6">
      <c r="A394" s="366"/>
      <c r="B394" s="372"/>
      <c r="C394" s="371"/>
      <c r="D394" s="371"/>
      <c r="E394" s="375"/>
      <c r="F394" s="322" t="s">
        <v>89</v>
      </c>
    </row>
    <row r="395" spans="1:6">
      <c r="A395" s="366"/>
      <c r="B395" s="372"/>
      <c r="C395" s="371"/>
      <c r="D395" s="371"/>
      <c r="E395" s="373" t="s">
        <v>94</v>
      </c>
      <c r="F395" s="322" t="s">
        <v>89</v>
      </c>
    </row>
    <row r="396" spans="1:6">
      <c r="A396" s="366"/>
      <c r="B396" s="372"/>
      <c r="C396" s="371"/>
      <c r="D396" s="371"/>
      <c r="E396" s="374"/>
      <c r="F396" s="322" t="s">
        <v>89</v>
      </c>
    </row>
    <row r="397" spans="1:6">
      <c r="A397" s="366"/>
      <c r="B397" s="372"/>
      <c r="C397" s="371"/>
      <c r="D397" s="371"/>
      <c r="E397" s="373" t="s">
        <v>28</v>
      </c>
      <c r="F397" s="322" t="s">
        <v>89</v>
      </c>
    </row>
    <row r="398" spans="1:6">
      <c r="A398" s="366"/>
      <c r="B398" s="372"/>
      <c r="C398" s="371"/>
      <c r="D398" s="371"/>
      <c r="E398" s="375"/>
      <c r="F398" s="322" t="s">
        <v>89</v>
      </c>
    </row>
    <row r="399" spans="1:6">
      <c r="A399" s="366"/>
      <c r="B399" s="372"/>
      <c r="C399" s="371"/>
      <c r="D399" s="376"/>
      <c r="E399" s="374"/>
      <c r="F399" s="322" t="s">
        <v>89</v>
      </c>
    </row>
    <row r="400" spans="1:6">
      <c r="A400" s="366"/>
      <c r="B400" s="372"/>
      <c r="C400" s="370" t="s">
        <v>95</v>
      </c>
      <c r="D400" s="370" t="s">
        <v>17</v>
      </c>
      <c r="E400" s="373" t="s">
        <v>18</v>
      </c>
      <c r="F400" s="327" t="s">
        <v>19</v>
      </c>
    </row>
    <row r="401" spans="1:6">
      <c r="A401" s="366"/>
      <c r="B401" s="372"/>
      <c r="C401" s="371"/>
      <c r="D401" s="371"/>
      <c r="E401" s="374"/>
      <c r="F401" s="322" t="s">
        <v>89</v>
      </c>
    </row>
    <row r="402" spans="1:6">
      <c r="A402" s="366"/>
      <c r="B402" s="372"/>
      <c r="C402" s="371"/>
      <c r="D402" s="371"/>
      <c r="E402" s="373" t="s">
        <v>20</v>
      </c>
      <c r="F402" s="322" t="s">
        <v>89</v>
      </c>
    </row>
    <row r="403" spans="1:6">
      <c r="A403" s="366"/>
      <c r="B403" s="372"/>
      <c r="C403" s="371"/>
      <c r="D403" s="371"/>
      <c r="E403" s="374"/>
      <c r="F403" s="322" t="s">
        <v>89</v>
      </c>
    </row>
    <row r="404" spans="1:6">
      <c r="A404" s="366"/>
      <c r="B404" s="372"/>
      <c r="C404" s="371"/>
      <c r="D404" s="371"/>
      <c r="E404" s="323" t="s">
        <v>92</v>
      </c>
      <c r="F404" s="322" t="s">
        <v>89</v>
      </c>
    </row>
    <row r="405" spans="1:6">
      <c r="A405" s="366"/>
      <c r="B405" s="372"/>
      <c r="C405" s="371"/>
      <c r="D405" s="371"/>
      <c r="E405" s="323" t="s">
        <v>96</v>
      </c>
      <c r="F405" s="322" t="s">
        <v>89</v>
      </c>
    </row>
    <row r="406" spans="1:6">
      <c r="A406" s="366"/>
      <c r="B406" s="372"/>
      <c r="C406" s="371"/>
      <c r="D406" s="371"/>
      <c r="E406" s="373" t="s">
        <v>97</v>
      </c>
      <c r="F406" s="322" t="s">
        <v>89</v>
      </c>
    </row>
    <row r="407" spans="1:6">
      <c r="A407" s="366"/>
      <c r="B407" s="372"/>
      <c r="C407" s="371"/>
      <c r="D407" s="371"/>
      <c r="E407" s="374"/>
      <c r="F407" s="322" t="s">
        <v>89</v>
      </c>
    </row>
    <row r="408" spans="1:6">
      <c r="A408" s="366"/>
      <c r="B408" s="372"/>
      <c r="C408" s="371"/>
      <c r="D408" s="371"/>
      <c r="E408" s="373" t="s">
        <v>98</v>
      </c>
      <c r="F408" s="322" t="s">
        <v>89</v>
      </c>
    </row>
    <row r="409" spans="1:6">
      <c r="A409" s="366"/>
      <c r="B409" s="372"/>
      <c r="C409" s="371"/>
      <c r="D409" s="371"/>
      <c r="E409" s="375"/>
      <c r="F409" s="322" t="s">
        <v>89</v>
      </c>
    </row>
    <row r="410" spans="1:6">
      <c r="A410" s="366"/>
      <c r="B410" s="372"/>
      <c r="C410" s="371"/>
      <c r="D410" s="371"/>
      <c r="E410" s="375"/>
      <c r="F410" s="322" t="s">
        <v>89</v>
      </c>
    </row>
    <row r="411" spans="1:6">
      <c r="A411" s="366"/>
      <c r="B411" s="372"/>
      <c r="C411" s="371"/>
      <c r="D411" s="371"/>
      <c r="E411" s="375"/>
      <c r="F411" s="322" t="s">
        <v>89</v>
      </c>
    </row>
    <row r="412" spans="1:6">
      <c r="A412" s="366"/>
      <c r="B412" s="372"/>
      <c r="C412" s="371"/>
      <c r="D412" s="371"/>
      <c r="E412" s="375"/>
      <c r="F412" s="322" t="s">
        <v>89</v>
      </c>
    </row>
    <row r="413" spans="1:6">
      <c r="A413" s="366"/>
      <c r="B413" s="372"/>
      <c r="C413" s="371"/>
      <c r="D413" s="371"/>
      <c r="E413" s="374"/>
      <c r="F413" s="322" t="s">
        <v>89</v>
      </c>
    </row>
    <row r="414" spans="1:6">
      <c r="A414" s="366"/>
      <c r="B414" s="372"/>
      <c r="C414" s="371"/>
      <c r="D414" s="371"/>
      <c r="E414" s="373" t="s">
        <v>94</v>
      </c>
      <c r="F414" s="322" t="s">
        <v>89</v>
      </c>
    </row>
    <row r="415" spans="1:6">
      <c r="A415" s="366"/>
      <c r="B415" s="372"/>
      <c r="C415" s="371"/>
      <c r="D415" s="371"/>
      <c r="E415" s="374"/>
      <c r="F415" s="322" t="s">
        <v>89</v>
      </c>
    </row>
    <row r="416" spans="1:6">
      <c r="A416" s="366"/>
      <c r="B416" s="372"/>
      <c r="C416" s="371"/>
      <c r="D416" s="371"/>
      <c r="E416" s="373" t="s">
        <v>28</v>
      </c>
      <c r="F416" s="322" t="s">
        <v>21</v>
      </c>
    </row>
    <row r="417" spans="1:6">
      <c r="A417" s="366"/>
      <c r="B417" s="372"/>
      <c r="C417" s="371"/>
      <c r="D417" s="371"/>
      <c r="E417" s="375"/>
      <c r="F417" s="322" t="s">
        <v>21</v>
      </c>
    </row>
    <row r="418" spans="1:6">
      <c r="A418" s="366"/>
      <c r="B418" s="372"/>
      <c r="C418" s="371"/>
      <c r="D418" s="371"/>
      <c r="E418" s="375"/>
      <c r="F418" s="322" t="s">
        <v>21</v>
      </c>
    </row>
    <row r="419" spans="1:6">
      <c r="A419" s="366"/>
      <c r="B419" s="372"/>
      <c r="C419" s="376"/>
      <c r="D419" s="376"/>
      <c r="E419" s="374"/>
      <c r="F419" s="322" t="s">
        <v>21</v>
      </c>
    </row>
    <row r="420" spans="1:6">
      <c r="A420" s="366"/>
      <c r="B420" s="372"/>
      <c r="C420" s="370" t="s">
        <v>99</v>
      </c>
      <c r="D420" s="370" t="s">
        <v>17</v>
      </c>
      <c r="E420" s="373" t="s">
        <v>18</v>
      </c>
      <c r="F420" s="327" t="s">
        <v>19</v>
      </c>
    </row>
    <row r="421" spans="1:6">
      <c r="A421" s="366"/>
      <c r="B421" s="372"/>
      <c r="C421" s="371"/>
      <c r="D421" s="371"/>
      <c r="E421" s="374"/>
      <c r="F421" s="322" t="s">
        <v>21</v>
      </c>
    </row>
    <row r="422" spans="1:6">
      <c r="A422" s="366"/>
      <c r="B422" s="372"/>
      <c r="C422" s="371"/>
      <c r="D422" s="371"/>
      <c r="E422" s="373" t="s">
        <v>20</v>
      </c>
      <c r="F422" s="322" t="s">
        <v>21</v>
      </c>
    </row>
    <row r="423" spans="1:6">
      <c r="A423" s="366"/>
      <c r="B423" s="372"/>
      <c r="C423" s="371"/>
      <c r="D423" s="371"/>
      <c r="E423" s="374"/>
      <c r="F423" s="322" t="s">
        <v>21</v>
      </c>
    </row>
    <row r="424" spans="1:6">
      <c r="A424" s="366"/>
      <c r="B424" s="372"/>
      <c r="C424" s="371"/>
      <c r="D424" s="371"/>
      <c r="E424" s="323" t="s">
        <v>100</v>
      </c>
      <c r="F424" s="322" t="s">
        <v>89</v>
      </c>
    </row>
    <row r="425" spans="1:6">
      <c r="A425" s="366"/>
      <c r="B425" s="372"/>
      <c r="C425" s="371"/>
      <c r="D425" s="371"/>
      <c r="E425" s="323" t="s">
        <v>96</v>
      </c>
      <c r="F425" s="322" t="s">
        <v>89</v>
      </c>
    </row>
    <row r="426" spans="1:6">
      <c r="A426" s="366"/>
      <c r="B426" s="372"/>
      <c r="C426" s="371"/>
      <c r="D426" s="371"/>
      <c r="E426" s="373" t="s">
        <v>101</v>
      </c>
      <c r="F426" s="322" t="s">
        <v>89</v>
      </c>
    </row>
    <row r="427" spans="1:6">
      <c r="A427" s="366"/>
      <c r="B427" s="372"/>
      <c r="C427" s="371"/>
      <c r="D427" s="371"/>
      <c r="E427" s="374"/>
      <c r="F427" s="322" t="s">
        <v>89</v>
      </c>
    </row>
    <row r="428" spans="1:6">
      <c r="A428" s="366"/>
      <c r="B428" s="372"/>
      <c r="C428" s="371"/>
      <c r="D428" s="371"/>
      <c r="E428" s="373" t="s">
        <v>98</v>
      </c>
      <c r="F428" s="322" t="s">
        <v>89</v>
      </c>
    </row>
    <row r="429" spans="1:6">
      <c r="A429" s="366"/>
      <c r="B429" s="372"/>
      <c r="C429" s="371"/>
      <c r="D429" s="371"/>
      <c r="E429" s="375"/>
      <c r="F429" s="322" t="s">
        <v>89</v>
      </c>
    </row>
    <row r="430" spans="1:6">
      <c r="A430" s="366"/>
      <c r="B430" s="372"/>
      <c r="C430" s="371"/>
      <c r="D430" s="371"/>
      <c r="E430" s="375"/>
      <c r="F430" s="322" t="s">
        <v>89</v>
      </c>
    </row>
    <row r="431" spans="1:6">
      <c r="A431" s="366"/>
      <c r="B431" s="372"/>
      <c r="C431" s="371"/>
      <c r="D431" s="371"/>
      <c r="E431" s="375"/>
      <c r="F431" s="322" t="s">
        <v>89</v>
      </c>
    </row>
    <row r="432" spans="1:6">
      <c r="A432" s="366"/>
      <c r="B432" s="372"/>
      <c r="C432" s="371"/>
      <c r="D432" s="371"/>
      <c r="E432" s="375"/>
      <c r="F432" s="322" t="s">
        <v>89</v>
      </c>
    </row>
    <row r="433" spans="1:6">
      <c r="A433" s="366"/>
      <c r="B433" s="372"/>
      <c r="C433" s="371"/>
      <c r="D433" s="371"/>
      <c r="E433" s="374"/>
      <c r="F433" s="322" t="s">
        <v>89</v>
      </c>
    </row>
    <row r="434" spans="1:6">
      <c r="A434" s="366"/>
      <c r="B434" s="372"/>
      <c r="C434" s="371"/>
      <c r="D434" s="371"/>
      <c r="E434" s="373" t="s">
        <v>102</v>
      </c>
      <c r="F434" s="322" t="s">
        <v>89</v>
      </c>
    </row>
    <row r="435" spans="1:6">
      <c r="A435" s="366"/>
      <c r="B435" s="372"/>
      <c r="C435" s="371"/>
      <c r="D435" s="371"/>
      <c r="E435" s="374"/>
      <c r="F435" s="322" t="s">
        <v>89</v>
      </c>
    </row>
    <row r="436" spans="1:6">
      <c r="A436" s="366"/>
      <c r="B436" s="372"/>
      <c r="C436" s="371"/>
      <c r="D436" s="371"/>
      <c r="E436" s="373" t="s">
        <v>28</v>
      </c>
      <c r="F436" s="322" t="s">
        <v>21</v>
      </c>
    </row>
    <row r="437" spans="1:6">
      <c r="A437" s="366"/>
      <c r="B437" s="372"/>
      <c r="C437" s="371"/>
      <c r="D437" s="371"/>
      <c r="E437" s="375"/>
      <c r="F437" s="322" t="s">
        <v>21</v>
      </c>
    </row>
    <row r="438" spans="1:6">
      <c r="A438" s="366"/>
      <c r="B438" s="372"/>
      <c r="C438" s="371"/>
      <c r="D438" s="371"/>
      <c r="E438" s="375"/>
      <c r="F438" s="322" t="s">
        <v>21</v>
      </c>
    </row>
    <row r="439" spans="1:6">
      <c r="A439" s="366"/>
      <c r="B439" s="372"/>
      <c r="C439" s="371"/>
      <c r="D439" s="376"/>
      <c r="E439" s="374"/>
      <c r="F439" s="322" t="s">
        <v>21</v>
      </c>
    </row>
    <row r="440" spans="1:6" ht="45" customHeight="1">
      <c r="A440" s="366"/>
      <c r="B440" s="372" t="s">
        <v>103</v>
      </c>
      <c r="C440" s="370" t="s">
        <v>104</v>
      </c>
      <c r="D440" s="370" t="s">
        <v>17</v>
      </c>
      <c r="E440" s="373" t="s">
        <v>18</v>
      </c>
      <c r="F440" s="327" t="s">
        <v>19</v>
      </c>
    </row>
    <row r="441" spans="1:6">
      <c r="A441" s="366"/>
      <c r="B441" s="372"/>
      <c r="C441" s="371"/>
      <c r="D441" s="371"/>
      <c r="E441" s="374"/>
      <c r="F441" s="322" t="s">
        <v>21</v>
      </c>
    </row>
    <row r="442" spans="1:6">
      <c r="A442" s="366"/>
      <c r="B442" s="372"/>
      <c r="C442" s="371"/>
      <c r="D442" s="371"/>
      <c r="E442" s="373" t="s">
        <v>20</v>
      </c>
      <c r="F442" s="322" t="s">
        <v>21</v>
      </c>
    </row>
    <row r="443" spans="1:6">
      <c r="A443" s="366"/>
      <c r="B443" s="372"/>
      <c r="C443" s="371"/>
      <c r="D443" s="371"/>
      <c r="E443" s="374"/>
      <c r="F443" s="322" t="s">
        <v>21</v>
      </c>
    </row>
    <row r="444" spans="1:6">
      <c r="A444" s="366"/>
      <c r="B444" s="372"/>
      <c r="C444" s="371"/>
      <c r="D444" s="371"/>
      <c r="E444" s="373" t="s">
        <v>22</v>
      </c>
      <c r="F444" s="322" t="s">
        <v>21</v>
      </c>
    </row>
    <row r="445" spans="1:6">
      <c r="A445" s="366"/>
      <c r="B445" s="372"/>
      <c r="C445" s="371"/>
      <c r="D445" s="371"/>
      <c r="E445" s="375"/>
      <c r="F445" s="322" t="s">
        <v>21</v>
      </c>
    </row>
    <row r="446" spans="1:6">
      <c r="A446" s="366"/>
      <c r="B446" s="372"/>
      <c r="C446" s="371"/>
      <c r="D446" s="371"/>
      <c r="E446" s="375"/>
      <c r="F446" s="322" t="s">
        <v>21</v>
      </c>
    </row>
    <row r="447" spans="1:6">
      <c r="A447" s="366"/>
      <c r="B447" s="372"/>
      <c r="C447" s="371"/>
      <c r="D447" s="371"/>
      <c r="E447" s="374"/>
      <c r="F447" s="322" t="s">
        <v>21</v>
      </c>
    </row>
    <row r="448" spans="1:6">
      <c r="A448" s="366"/>
      <c r="B448" s="372"/>
      <c r="C448" s="371"/>
      <c r="D448" s="371"/>
      <c r="E448" s="373" t="s">
        <v>37</v>
      </c>
      <c r="F448" s="322" t="s">
        <v>21</v>
      </c>
    </row>
    <row r="449" spans="1:6">
      <c r="A449" s="366"/>
      <c r="B449" s="372"/>
      <c r="C449" s="371"/>
      <c r="D449" s="371"/>
      <c r="E449" s="374"/>
      <c r="F449" s="322" t="s">
        <v>21</v>
      </c>
    </row>
    <row r="450" spans="1:6">
      <c r="A450" s="366"/>
      <c r="B450" s="372"/>
      <c r="C450" s="371"/>
      <c r="D450" s="371"/>
      <c r="E450" s="373" t="s">
        <v>92</v>
      </c>
      <c r="F450" s="322" t="s">
        <v>21</v>
      </c>
    </row>
    <row r="451" spans="1:6">
      <c r="A451" s="366"/>
      <c r="B451" s="372"/>
      <c r="C451" s="371"/>
      <c r="D451" s="371"/>
      <c r="E451" s="374"/>
      <c r="F451" s="322" t="s">
        <v>21</v>
      </c>
    </row>
    <row r="452" spans="1:6">
      <c r="A452" s="366"/>
      <c r="B452" s="372"/>
      <c r="C452" s="371"/>
      <c r="D452" s="371"/>
      <c r="E452" s="373" t="s">
        <v>105</v>
      </c>
      <c r="F452" s="322" t="s">
        <v>21</v>
      </c>
    </row>
    <row r="453" spans="1:6">
      <c r="A453" s="366"/>
      <c r="B453" s="372"/>
      <c r="C453" s="371"/>
      <c r="D453" s="371"/>
      <c r="E453" s="375"/>
      <c r="F453" s="322" t="s">
        <v>21</v>
      </c>
    </row>
    <row r="454" spans="1:6">
      <c r="A454" s="366"/>
      <c r="B454" s="372"/>
      <c r="C454" s="371"/>
      <c r="D454" s="371"/>
      <c r="E454" s="375"/>
      <c r="F454" s="322" t="s">
        <v>21</v>
      </c>
    </row>
    <row r="455" spans="1:6">
      <c r="A455" s="366"/>
      <c r="B455" s="372"/>
      <c r="C455" s="371"/>
      <c r="D455" s="371"/>
      <c r="E455" s="375"/>
      <c r="F455" s="322" t="s">
        <v>21</v>
      </c>
    </row>
    <row r="456" spans="1:6">
      <c r="A456" s="366"/>
      <c r="B456" s="372"/>
      <c r="C456" s="371"/>
      <c r="D456" s="371"/>
      <c r="E456" s="375"/>
      <c r="F456" s="322" t="s">
        <v>21</v>
      </c>
    </row>
    <row r="457" spans="1:6">
      <c r="A457" s="366"/>
      <c r="B457" s="372"/>
      <c r="C457" s="371"/>
      <c r="D457" s="371"/>
      <c r="E457" s="373" t="s">
        <v>106</v>
      </c>
      <c r="F457" s="322" t="s">
        <v>21</v>
      </c>
    </row>
    <row r="458" spans="1:6">
      <c r="A458" s="366"/>
      <c r="B458" s="372"/>
      <c r="C458" s="371"/>
      <c r="D458" s="371"/>
      <c r="E458" s="374"/>
      <c r="F458" s="322" t="s">
        <v>21</v>
      </c>
    </row>
    <row r="459" spans="1:6">
      <c r="A459" s="366"/>
      <c r="B459" s="372"/>
      <c r="C459" s="371"/>
      <c r="D459" s="371"/>
      <c r="E459" s="373" t="s">
        <v>107</v>
      </c>
      <c r="F459" s="322" t="s">
        <v>21</v>
      </c>
    </row>
    <row r="460" spans="1:6">
      <c r="A460" s="366"/>
      <c r="B460" s="372"/>
      <c r="C460" s="371"/>
      <c r="D460" s="371"/>
      <c r="E460" s="375"/>
      <c r="F460" s="322" t="s">
        <v>21</v>
      </c>
    </row>
    <row r="461" spans="1:6">
      <c r="A461" s="366"/>
      <c r="B461" s="372"/>
      <c r="C461" s="371"/>
      <c r="D461" s="371"/>
      <c r="E461" s="375"/>
      <c r="F461" s="322" t="s">
        <v>21</v>
      </c>
    </row>
    <row r="462" spans="1:6">
      <c r="A462" s="366"/>
      <c r="B462" s="372"/>
      <c r="C462" s="371"/>
      <c r="D462" s="371"/>
      <c r="E462" s="375"/>
      <c r="F462" s="322" t="s">
        <v>21</v>
      </c>
    </row>
    <row r="463" spans="1:6">
      <c r="A463" s="366"/>
      <c r="B463" s="372"/>
      <c r="C463" s="371"/>
      <c r="D463" s="371"/>
      <c r="E463" s="374"/>
      <c r="F463" s="322" t="s">
        <v>21</v>
      </c>
    </row>
    <row r="464" spans="1:6">
      <c r="A464" s="366"/>
      <c r="B464" s="372"/>
      <c r="C464" s="371"/>
      <c r="D464" s="371"/>
      <c r="E464" s="373" t="s">
        <v>83</v>
      </c>
      <c r="F464" s="322" t="s">
        <v>21</v>
      </c>
    </row>
    <row r="465" spans="1:6">
      <c r="A465" s="366"/>
      <c r="B465" s="372"/>
      <c r="C465" s="371"/>
      <c r="D465" s="371"/>
      <c r="E465" s="374"/>
      <c r="F465" s="322" t="s">
        <v>21</v>
      </c>
    </row>
    <row r="466" spans="1:6">
      <c r="A466" s="366"/>
      <c r="B466" s="372"/>
      <c r="C466" s="371"/>
      <c r="D466" s="371"/>
      <c r="E466" s="373" t="s">
        <v>108</v>
      </c>
      <c r="F466" s="322" t="s">
        <v>21</v>
      </c>
    </row>
    <row r="467" spans="1:6">
      <c r="A467" s="366"/>
      <c r="B467" s="372"/>
      <c r="C467" s="371"/>
      <c r="D467" s="371"/>
      <c r="E467" s="375"/>
      <c r="F467" s="322" t="s">
        <v>21</v>
      </c>
    </row>
    <row r="468" spans="1:6">
      <c r="A468" s="366"/>
      <c r="B468" s="372"/>
      <c r="C468" s="371"/>
      <c r="D468" s="371"/>
      <c r="E468" s="375"/>
      <c r="F468" s="322" t="s">
        <v>21</v>
      </c>
    </row>
    <row r="469" spans="1:6">
      <c r="A469" s="366"/>
      <c r="B469" s="372"/>
      <c r="C469" s="371"/>
      <c r="D469" s="371"/>
      <c r="E469" s="375"/>
      <c r="F469" s="322" t="s">
        <v>21</v>
      </c>
    </row>
    <row r="470" spans="1:6">
      <c r="A470" s="366"/>
      <c r="B470" s="372"/>
      <c r="C470" s="371"/>
      <c r="D470" s="371"/>
      <c r="E470" s="375"/>
      <c r="F470" s="322" t="s">
        <v>21</v>
      </c>
    </row>
    <row r="471" spans="1:6">
      <c r="A471" s="366"/>
      <c r="B471" s="372"/>
      <c r="C471" s="371"/>
      <c r="D471" s="371"/>
      <c r="E471" s="375"/>
      <c r="F471" s="322" t="s">
        <v>21</v>
      </c>
    </row>
    <row r="472" spans="1:6">
      <c r="A472" s="366"/>
      <c r="B472" s="372"/>
      <c r="C472" s="371"/>
      <c r="D472" s="371"/>
      <c r="E472" s="374"/>
      <c r="F472" s="322" t="s">
        <v>21</v>
      </c>
    </row>
    <row r="473" spans="1:6">
      <c r="A473" s="366"/>
      <c r="B473" s="372"/>
      <c r="C473" s="371"/>
      <c r="D473" s="371"/>
      <c r="E473" s="373" t="s">
        <v>28</v>
      </c>
      <c r="F473" s="322" t="s">
        <v>21</v>
      </c>
    </row>
    <row r="474" spans="1:6">
      <c r="A474" s="366"/>
      <c r="B474" s="372"/>
      <c r="C474" s="371"/>
      <c r="D474" s="371"/>
      <c r="E474" s="375"/>
      <c r="F474" s="322" t="s">
        <v>21</v>
      </c>
    </row>
    <row r="475" spans="1:6">
      <c r="A475" s="366"/>
      <c r="B475" s="372"/>
      <c r="C475" s="376"/>
      <c r="D475" s="376"/>
      <c r="E475" s="374"/>
      <c r="F475" s="322" t="s">
        <v>21</v>
      </c>
    </row>
    <row r="476" spans="1:6" ht="45" customHeight="1">
      <c r="A476" s="366"/>
      <c r="B476" s="372"/>
      <c r="C476" s="370" t="s">
        <v>109</v>
      </c>
      <c r="D476" s="370" t="s">
        <v>17</v>
      </c>
      <c r="E476" s="373" t="s">
        <v>18</v>
      </c>
      <c r="F476" s="327" t="s">
        <v>19</v>
      </c>
    </row>
    <row r="477" spans="1:6">
      <c r="A477" s="366"/>
      <c r="B477" s="372"/>
      <c r="C477" s="371"/>
      <c r="D477" s="371"/>
      <c r="E477" s="374"/>
      <c r="F477" s="322" t="s">
        <v>21</v>
      </c>
    </row>
    <row r="478" spans="1:6">
      <c r="A478" s="366"/>
      <c r="B478" s="372"/>
      <c r="C478" s="371"/>
      <c r="D478" s="371"/>
      <c r="E478" s="373" t="s">
        <v>20</v>
      </c>
      <c r="F478" s="322" t="s">
        <v>21</v>
      </c>
    </row>
    <row r="479" spans="1:6">
      <c r="A479" s="366"/>
      <c r="B479" s="372"/>
      <c r="C479" s="371"/>
      <c r="D479" s="371"/>
      <c r="E479" s="374"/>
      <c r="F479" s="322" t="s">
        <v>21</v>
      </c>
    </row>
    <row r="480" spans="1:6">
      <c r="A480" s="366"/>
      <c r="B480" s="372"/>
      <c r="C480" s="371"/>
      <c r="D480" s="371"/>
      <c r="E480" s="373" t="s">
        <v>22</v>
      </c>
      <c r="F480" s="322" t="s">
        <v>21</v>
      </c>
    </row>
    <row r="481" spans="1:6">
      <c r="A481" s="366"/>
      <c r="B481" s="372"/>
      <c r="C481" s="371"/>
      <c r="D481" s="371"/>
      <c r="E481" s="375"/>
      <c r="F481" s="322" t="s">
        <v>21</v>
      </c>
    </row>
    <row r="482" spans="1:6">
      <c r="A482" s="366"/>
      <c r="B482" s="372"/>
      <c r="C482" s="371"/>
      <c r="D482" s="371"/>
      <c r="E482" s="375"/>
      <c r="F482" s="322" t="s">
        <v>21</v>
      </c>
    </row>
    <row r="483" spans="1:6">
      <c r="A483" s="366"/>
      <c r="B483" s="372"/>
      <c r="C483" s="371"/>
      <c r="D483" s="371"/>
      <c r="E483" s="374"/>
      <c r="F483" s="322" t="s">
        <v>21</v>
      </c>
    </row>
    <row r="484" spans="1:6">
      <c r="A484" s="366"/>
      <c r="B484" s="372"/>
      <c r="C484" s="371"/>
      <c r="D484" s="371"/>
      <c r="E484" s="373" t="s">
        <v>37</v>
      </c>
      <c r="F484" s="322" t="s">
        <v>21</v>
      </c>
    </row>
    <row r="485" spans="1:6">
      <c r="A485" s="366"/>
      <c r="B485" s="372"/>
      <c r="C485" s="371"/>
      <c r="D485" s="371"/>
      <c r="E485" s="374"/>
      <c r="F485" s="322" t="s">
        <v>21</v>
      </c>
    </row>
    <row r="486" spans="1:6">
      <c r="A486" s="366"/>
      <c r="B486" s="372"/>
      <c r="C486" s="371"/>
      <c r="D486" s="371"/>
      <c r="E486" s="373" t="s">
        <v>110</v>
      </c>
      <c r="F486" s="322" t="s">
        <v>21</v>
      </c>
    </row>
    <row r="487" spans="1:6">
      <c r="A487" s="366"/>
      <c r="B487" s="372"/>
      <c r="C487" s="371"/>
      <c r="D487" s="371"/>
      <c r="E487" s="374"/>
      <c r="F487" s="322" t="s">
        <v>21</v>
      </c>
    </row>
    <row r="488" spans="1:6">
      <c r="A488" s="366"/>
      <c r="B488" s="372"/>
      <c r="C488" s="371"/>
      <c r="D488" s="371"/>
      <c r="E488" s="373" t="s">
        <v>111</v>
      </c>
      <c r="F488" s="322" t="s">
        <v>21</v>
      </c>
    </row>
    <row r="489" spans="1:6">
      <c r="A489" s="366"/>
      <c r="B489" s="372"/>
      <c r="C489" s="371"/>
      <c r="D489" s="371"/>
      <c r="E489" s="375"/>
      <c r="F489" s="322" t="s">
        <v>21</v>
      </c>
    </row>
    <row r="490" spans="1:6">
      <c r="A490" s="366"/>
      <c r="B490" s="372"/>
      <c r="C490" s="371"/>
      <c r="D490" s="371"/>
      <c r="E490" s="375"/>
      <c r="F490" s="322" t="s">
        <v>21</v>
      </c>
    </row>
    <row r="491" spans="1:6">
      <c r="A491" s="366"/>
      <c r="B491" s="372"/>
      <c r="C491" s="371"/>
      <c r="D491" s="371"/>
      <c r="E491" s="375"/>
      <c r="F491" s="322" t="s">
        <v>21</v>
      </c>
    </row>
    <row r="492" spans="1:6">
      <c r="A492" s="366"/>
      <c r="B492" s="372"/>
      <c r="C492" s="371"/>
      <c r="D492" s="371"/>
      <c r="E492" s="375"/>
      <c r="F492" s="322" t="s">
        <v>21</v>
      </c>
    </row>
    <row r="493" spans="1:6">
      <c r="A493" s="366"/>
      <c r="B493" s="372"/>
      <c r="C493" s="371"/>
      <c r="D493" s="371"/>
      <c r="E493" s="375"/>
      <c r="F493" s="322" t="s">
        <v>21</v>
      </c>
    </row>
    <row r="494" spans="1:6">
      <c r="A494" s="366"/>
      <c r="B494" s="372"/>
      <c r="C494" s="371"/>
      <c r="D494" s="371"/>
      <c r="E494" s="374"/>
      <c r="F494" s="322" t="s">
        <v>21</v>
      </c>
    </row>
    <row r="495" spans="1:6">
      <c r="A495" s="366"/>
      <c r="B495" s="372"/>
      <c r="C495" s="371"/>
      <c r="D495" s="371"/>
      <c r="E495" s="373" t="s">
        <v>40</v>
      </c>
      <c r="F495" s="322" t="s">
        <v>21</v>
      </c>
    </row>
    <row r="496" spans="1:6">
      <c r="A496" s="366"/>
      <c r="B496" s="372"/>
      <c r="C496" s="371"/>
      <c r="D496" s="371"/>
      <c r="E496" s="375"/>
      <c r="F496" s="322" t="s">
        <v>21</v>
      </c>
    </row>
    <row r="497" spans="1:6">
      <c r="A497" s="366"/>
      <c r="B497" s="372"/>
      <c r="C497" s="371"/>
      <c r="D497" s="371"/>
      <c r="E497" s="373" t="s">
        <v>108</v>
      </c>
      <c r="F497" s="322" t="s">
        <v>21</v>
      </c>
    </row>
    <row r="498" spans="1:6">
      <c r="A498" s="366"/>
      <c r="B498" s="372"/>
      <c r="C498" s="371"/>
      <c r="D498" s="371"/>
      <c r="E498" s="375"/>
      <c r="F498" s="322" t="s">
        <v>21</v>
      </c>
    </row>
    <row r="499" spans="1:6">
      <c r="A499" s="366"/>
      <c r="B499" s="372"/>
      <c r="C499" s="371"/>
      <c r="D499" s="371"/>
      <c r="E499" s="375"/>
      <c r="F499" s="322" t="s">
        <v>21</v>
      </c>
    </row>
    <row r="500" spans="1:6">
      <c r="A500" s="366"/>
      <c r="B500" s="372"/>
      <c r="C500" s="371"/>
      <c r="D500" s="371"/>
      <c r="E500" s="375"/>
      <c r="F500" s="322" t="s">
        <v>21</v>
      </c>
    </row>
    <row r="501" spans="1:6">
      <c r="A501" s="366"/>
      <c r="B501" s="372"/>
      <c r="C501" s="371"/>
      <c r="D501" s="371"/>
      <c r="E501" s="375"/>
      <c r="F501" s="322" t="s">
        <v>21</v>
      </c>
    </row>
    <row r="502" spans="1:6">
      <c r="A502" s="366"/>
      <c r="B502" s="372"/>
      <c r="C502" s="371"/>
      <c r="D502" s="371"/>
      <c r="E502" s="374"/>
      <c r="F502" s="322" t="s">
        <v>21</v>
      </c>
    </row>
    <row r="503" spans="1:6">
      <c r="A503" s="366"/>
      <c r="B503" s="372"/>
      <c r="C503" s="371"/>
      <c r="D503" s="371"/>
      <c r="E503" s="373" t="s">
        <v>28</v>
      </c>
      <c r="F503" s="322" t="s">
        <v>21</v>
      </c>
    </row>
    <row r="504" spans="1:6">
      <c r="A504" s="366"/>
      <c r="B504" s="372"/>
      <c r="C504" s="371"/>
      <c r="D504" s="371"/>
      <c r="E504" s="375"/>
      <c r="F504" s="322" t="s">
        <v>21</v>
      </c>
    </row>
    <row r="505" spans="1:6">
      <c r="A505" s="366"/>
      <c r="B505" s="372"/>
      <c r="C505" s="376"/>
      <c r="D505" s="376"/>
      <c r="E505" s="374"/>
      <c r="F505" s="322" t="s">
        <v>21</v>
      </c>
    </row>
    <row r="506" spans="1:6" ht="45" customHeight="1">
      <c r="A506" s="366"/>
      <c r="B506" s="372"/>
      <c r="C506" s="370" t="s">
        <v>112</v>
      </c>
      <c r="D506" s="370" t="s">
        <v>17</v>
      </c>
      <c r="E506" s="373" t="s">
        <v>18</v>
      </c>
      <c r="F506" s="327" t="s">
        <v>19</v>
      </c>
    </row>
    <row r="507" spans="1:6">
      <c r="A507" s="366"/>
      <c r="B507" s="372"/>
      <c r="C507" s="371"/>
      <c r="D507" s="371"/>
      <c r="E507" s="374"/>
      <c r="F507" s="322" t="s">
        <v>21</v>
      </c>
    </row>
    <row r="508" spans="1:6">
      <c r="A508" s="366"/>
      <c r="B508" s="372"/>
      <c r="C508" s="371"/>
      <c r="D508" s="371"/>
      <c r="E508" s="373" t="s">
        <v>20</v>
      </c>
      <c r="F508" s="322" t="s">
        <v>21</v>
      </c>
    </row>
    <row r="509" spans="1:6">
      <c r="A509" s="366"/>
      <c r="B509" s="372"/>
      <c r="C509" s="371"/>
      <c r="D509" s="371"/>
      <c r="E509" s="374"/>
      <c r="F509" s="322" t="s">
        <v>21</v>
      </c>
    </row>
    <row r="510" spans="1:6">
      <c r="A510" s="366"/>
      <c r="B510" s="372"/>
      <c r="C510" s="371"/>
      <c r="D510" s="371"/>
      <c r="E510" s="373" t="s">
        <v>22</v>
      </c>
      <c r="F510" s="322" t="s">
        <v>21</v>
      </c>
    </row>
    <row r="511" spans="1:6">
      <c r="A511" s="366"/>
      <c r="B511" s="372"/>
      <c r="C511" s="371"/>
      <c r="D511" s="371"/>
      <c r="E511" s="375"/>
      <c r="F511" s="322" t="s">
        <v>21</v>
      </c>
    </row>
    <row r="512" spans="1:6">
      <c r="A512" s="366"/>
      <c r="B512" s="372"/>
      <c r="C512" s="371"/>
      <c r="D512" s="371"/>
      <c r="E512" s="375"/>
      <c r="F512" s="322" t="s">
        <v>21</v>
      </c>
    </row>
    <row r="513" spans="1:6">
      <c r="A513" s="366"/>
      <c r="B513" s="372"/>
      <c r="C513" s="371"/>
      <c r="D513" s="371"/>
      <c r="E513" s="374"/>
      <c r="F513" s="322" t="s">
        <v>21</v>
      </c>
    </row>
    <row r="514" spans="1:6">
      <c r="A514" s="366"/>
      <c r="B514" s="372"/>
      <c r="C514" s="371"/>
      <c r="D514" s="371"/>
      <c r="E514" s="373" t="s">
        <v>37</v>
      </c>
      <c r="F514" s="322" t="s">
        <v>21</v>
      </c>
    </row>
    <row r="515" spans="1:6">
      <c r="A515" s="366"/>
      <c r="B515" s="372"/>
      <c r="C515" s="371"/>
      <c r="D515" s="371"/>
      <c r="E515" s="374"/>
      <c r="F515" s="322" t="s">
        <v>21</v>
      </c>
    </row>
    <row r="516" spans="1:6">
      <c r="A516" s="366"/>
      <c r="B516" s="372"/>
      <c r="C516" s="371"/>
      <c r="D516" s="371"/>
      <c r="E516" s="373" t="s">
        <v>110</v>
      </c>
      <c r="F516" s="322" t="s">
        <v>21</v>
      </c>
    </row>
    <row r="517" spans="1:6">
      <c r="A517" s="366"/>
      <c r="B517" s="372"/>
      <c r="C517" s="371"/>
      <c r="D517" s="371"/>
      <c r="E517" s="374"/>
      <c r="F517" s="322" t="s">
        <v>21</v>
      </c>
    </row>
    <row r="518" spans="1:6">
      <c r="A518" s="366"/>
      <c r="B518" s="372"/>
      <c r="C518" s="371"/>
      <c r="D518" s="371"/>
      <c r="E518" s="373" t="s">
        <v>111</v>
      </c>
      <c r="F518" s="322" t="s">
        <v>21</v>
      </c>
    </row>
    <row r="519" spans="1:6">
      <c r="A519" s="366"/>
      <c r="B519" s="372"/>
      <c r="C519" s="371"/>
      <c r="D519" s="371"/>
      <c r="E519" s="375"/>
      <c r="F519" s="322" t="s">
        <v>21</v>
      </c>
    </row>
    <row r="520" spans="1:6">
      <c r="A520" s="366"/>
      <c r="B520" s="372"/>
      <c r="C520" s="371"/>
      <c r="D520" s="371"/>
      <c r="E520" s="375"/>
      <c r="F520" s="322" t="s">
        <v>21</v>
      </c>
    </row>
    <row r="521" spans="1:6">
      <c r="A521" s="366"/>
      <c r="B521" s="372"/>
      <c r="C521" s="371"/>
      <c r="D521" s="371"/>
      <c r="E521" s="375"/>
      <c r="F521" s="322" t="s">
        <v>21</v>
      </c>
    </row>
    <row r="522" spans="1:6">
      <c r="A522" s="366"/>
      <c r="B522" s="372"/>
      <c r="C522" s="371"/>
      <c r="D522" s="371"/>
      <c r="E522" s="374"/>
      <c r="F522" s="322" t="s">
        <v>21</v>
      </c>
    </row>
    <row r="523" spans="1:6">
      <c r="A523" s="366"/>
      <c r="B523" s="372"/>
      <c r="C523" s="371"/>
      <c r="D523" s="371"/>
      <c r="E523" s="373" t="s">
        <v>40</v>
      </c>
      <c r="F523" s="322" t="s">
        <v>21</v>
      </c>
    </row>
    <row r="524" spans="1:6">
      <c r="A524" s="366"/>
      <c r="B524" s="372"/>
      <c r="C524" s="371"/>
      <c r="D524" s="371"/>
      <c r="E524" s="375"/>
      <c r="F524" s="322" t="s">
        <v>21</v>
      </c>
    </row>
    <row r="525" spans="1:6">
      <c r="A525" s="366"/>
      <c r="B525" s="372"/>
      <c r="C525" s="371"/>
      <c r="D525" s="371"/>
      <c r="E525" s="373" t="s">
        <v>113</v>
      </c>
      <c r="F525" s="322" t="s">
        <v>21</v>
      </c>
    </row>
    <row r="526" spans="1:6">
      <c r="A526" s="366"/>
      <c r="B526" s="372"/>
      <c r="C526" s="371"/>
      <c r="D526" s="371"/>
      <c r="E526" s="375"/>
      <c r="F526" s="322" t="s">
        <v>21</v>
      </c>
    </row>
    <row r="527" spans="1:6">
      <c r="A527" s="366"/>
      <c r="B527" s="372"/>
      <c r="C527" s="371"/>
      <c r="D527" s="371"/>
      <c r="E527" s="375"/>
      <c r="F527" s="322" t="s">
        <v>21</v>
      </c>
    </row>
    <row r="528" spans="1:6">
      <c r="A528" s="366"/>
      <c r="B528" s="372"/>
      <c r="C528" s="371"/>
      <c r="D528" s="371"/>
      <c r="E528" s="375"/>
      <c r="F528" s="322" t="s">
        <v>21</v>
      </c>
    </row>
    <row r="529" spans="1:6">
      <c r="A529" s="366"/>
      <c r="B529" s="372"/>
      <c r="C529" s="371"/>
      <c r="D529" s="371"/>
      <c r="E529" s="375"/>
      <c r="F529" s="322" t="s">
        <v>21</v>
      </c>
    </row>
    <row r="530" spans="1:6">
      <c r="A530" s="366"/>
      <c r="B530" s="372"/>
      <c r="C530" s="371"/>
      <c r="D530" s="371"/>
      <c r="E530" s="375"/>
      <c r="F530" s="322" t="s">
        <v>21</v>
      </c>
    </row>
    <row r="531" spans="1:6">
      <c r="A531" s="366"/>
      <c r="B531" s="372"/>
      <c r="C531" s="371"/>
      <c r="D531" s="371"/>
      <c r="E531" s="374"/>
      <c r="F531" s="322" t="s">
        <v>21</v>
      </c>
    </row>
    <row r="532" spans="1:6">
      <c r="A532" s="366"/>
      <c r="B532" s="372"/>
      <c r="C532" s="371"/>
      <c r="D532" s="371"/>
      <c r="E532" s="373" t="s">
        <v>28</v>
      </c>
      <c r="F532" s="322" t="s">
        <v>21</v>
      </c>
    </row>
    <row r="533" spans="1:6">
      <c r="A533" s="366"/>
      <c r="B533" s="372"/>
      <c r="C533" s="371"/>
      <c r="D533" s="371"/>
      <c r="E533" s="375"/>
      <c r="F533" s="322" t="s">
        <v>21</v>
      </c>
    </row>
    <row r="534" spans="1:6">
      <c r="A534" s="366"/>
      <c r="B534" s="372"/>
      <c r="C534" s="376"/>
      <c r="D534" s="376"/>
      <c r="E534" s="374"/>
      <c r="F534" s="322" t="s">
        <v>21</v>
      </c>
    </row>
    <row r="535" spans="1:6" ht="45" customHeight="1">
      <c r="A535" s="366"/>
      <c r="B535" s="372"/>
      <c r="C535" s="370" t="s">
        <v>114</v>
      </c>
      <c r="D535" s="370" t="s">
        <v>17</v>
      </c>
      <c r="E535" s="373" t="s">
        <v>18</v>
      </c>
      <c r="F535" s="327" t="s">
        <v>19</v>
      </c>
    </row>
    <row r="536" spans="1:6">
      <c r="A536" s="366"/>
      <c r="B536" s="372"/>
      <c r="C536" s="371"/>
      <c r="D536" s="371"/>
      <c r="E536" s="374"/>
      <c r="F536" s="322" t="s">
        <v>21</v>
      </c>
    </row>
    <row r="537" spans="1:6">
      <c r="A537" s="366"/>
      <c r="B537" s="372"/>
      <c r="C537" s="371"/>
      <c r="D537" s="371"/>
      <c r="E537" s="373" t="s">
        <v>20</v>
      </c>
      <c r="F537" s="322" t="s">
        <v>21</v>
      </c>
    </row>
    <row r="538" spans="1:6">
      <c r="A538" s="366"/>
      <c r="B538" s="372"/>
      <c r="C538" s="371"/>
      <c r="D538" s="371"/>
      <c r="E538" s="374"/>
      <c r="F538" s="322" t="s">
        <v>21</v>
      </c>
    </row>
    <row r="539" spans="1:6">
      <c r="A539" s="366"/>
      <c r="B539" s="372"/>
      <c r="C539" s="371"/>
      <c r="D539" s="371"/>
      <c r="E539" s="373" t="s">
        <v>37</v>
      </c>
      <c r="F539" s="322" t="s">
        <v>21</v>
      </c>
    </row>
    <row r="540" spans="1:6">
      <c r="A540" s="366"/>
      <c r="B540" s="372"/>
      <c r="C540" s="371"/>
      <c r="D540" s="371"/>
      <c r="E540" s="374"/>
      <c r="F540" s="322" t="s">
        <v>21</v>
      </c>
    </row>
    <row r="541" spans="1:6">
      <c r="A541" s="366"/>
      <c r="B541" s="372"/>
      <c r="C541" s="371"/>
      <c r="D541" s="371"/>
      <c r="E541" s="373" t="s">
        <v>110</v>
      </c>
      <c r="F541" s="322" t="s">
        <v>21</v>
      </c>
    </row>
    <row r="542" spans="1:6">
      <c r="A542" s="366"/>
      <c r="B542" s="372"/>
      <c r="C542" s="371"/>
      <c r="D542" s="371"/>
      <c r="E542" s="374"/>
      <c r="F542" s="322" t="s">
        <v>21</v>
      </c>
    </row>
    <row r="543" spans="1:6">
      <c r="A543" s="366"/>
      <c r="B543" s="372"/>
      <c r="C543" s="371"/>
      <c r="D543" s="371"/>
      <c r="E543" s="373" t="s">
        <v>111</v>
      </c>
      <c r="F543" s="322" t="s">
        <v>21</v>
      </c>
    </row>
    <row r="544" spans="1:6">
      <c r="A544" s="366"/>
      <c r="B544" s="372"/>
      <c r="C544" s="371"/>
      <c r="D544" s="371"/>
      <c r="E544" s="375"/>
      <c r="F544" s="322" t="s">
        <v>21</v>
      </c>
    </row>
    <row r="545" spans="1:6">
      <c r="A545" s="366"/>
      <c r="B545" s="372"/>
      <c r="C545" s="371"/>
      <c r="D545" s="371"/>
      <c r="E545" s="375"/>
      <c r="F545" s="322" t="s">
        <v>21</v>
      </c>
    </row>
    <row r="546" spans="1:6">
      <c r="A546" s="366"/>
      <c r="B546" s="372"/>
      <c r="C546" s="371"/>
      <c r="D546" s="371"/>
      <c r="E546" s="375"/>
      <c r="F546" s="322" t="s">
        <v>21</v>
      </c>
    </row>
    <row r="547" spans="1:6">
      <c r="A547" s="366"/>
      <c r="B547" s="372"/>
      <c r="C547" s="371"/>
      <c r="D547" s="371"/>
      <c r="E547" s="374"/>
      <c r="F547" s="322" t="s">
        <v>21</v>
      </c>
    </row>
    <row r="548" spans="1:6">
      <c r="A548" s="366"/>
      <c r="B548" s="372"/>
      <c r="C548" s="371"/>
      <c r="D548" s="371"/>
      <c r="E548" s="373" t="s">
        <v>40</v>
      </c>
      <c r="F548" s="322" t="s">
        <v>21</v>
      </c>
    </row>
    <row r="549" spans="1:6">
      <c r="A549" s="366"/>
      <c r="B549" s="372"/>
      <c r="C549" s="371"/>
      <c r="D549" s="371"/>
      <c r="E549" s="375"/>
      <c r="F549" s="322" t="s">
        <v>21</v>
      </c>
    </row>
    <row r="550" spans="1:6">
      <c r="A550" s="366"/>
      <c r="B550" s="372"/>
      <c r="C550" s="371"/>
      <c r="D550" s="371"/>
      <c r="E550" s="373" t="s">
        <v>113</v>
      </c>
      <c r="F550" s="322" t="s">
        <v>21</v>
      </c>
    </row>
    <row r="551" spans="1:6">
      <c r="A551" s="366"/>
      <c r="B551" s="372"/>
      <c r="C551" s="371"/>
      <c r="D551" s="371"/>
      <c r="E551" s="375"/>
      <c r="F551" s="322" t="s">
        <v>21</v>
      </c>
    </row>
    <row r="552" spans="1:6">
      <c r="A552" s="366"/>
      <c r="B552" s="372"/>
      <c r="C552" s="371"/>
      <c r="D552" s="371"/>
      <c r="E552" s="375"/>
      <c r="F552" s="322" t="s">
        <v>21</v>
      </c>
    </row>
    <row r="553" spans="1:6">
      <c r="A553" s="366"/>
      <c r="B553" s="372"/>
      <c r="C553" s="371"/>
      <c r="D553" s="371"/>
      <c r="E553" s="375"/>
      <c r="F553" s="322" t="s">
        <v>21</v>
      </c>
    </row>
    <row r="554" spans="1:6">
      <c r="A554" s="366"/>
      <c r="B554" s="372"/>
      <c r="C554" s="371"/>
      <c r="D554" s="371"/>
      <c r="E554" s="375"/>
      <c r="F554" s="322" t="s">
        <v>21</v>
      </c>
    </row>
    <row r="555" spans="1:6">
      <c r="A555" s="366"/>
      <c r="B555" s="372"/>
      <c r="C555" s="371"/>
      <c r="D555" s="371"/>
      <c r="E555" s="375"/>
      <c r="F555" s="322" t="s">
        <v>21</v>
      </c>
    </row>
    <row r="556" spans="1:6">
      <c r="A556" s="366"/>
      <c r="B556" s="372"/>
      <c r="C556" s="371"/>
      <c r="D556" s="371"/>
      <c r="E556" s="374"/>
      <c r="F556" s="322" t="s">
        <v>21</v>
      </c>
    </row>
    <row r="557" spans="1:6">
      <c r="A557" s="366"/>
      <c r="B557" s="372"/>
      <c r="C557" s="371"/>
      <c r="D557" s="371"/>
      <c r="E557" s="373" t="s">
        <v>28</v>
      </c>
      <c r="F557" s="322" t="s">
        <v>21</v>
      </c>
    </row>
    <row r="558" spans="1:6">
      <c r="A558" s="366"/>
      <c r="B558" s="372"/>
      <c r="C558" s="371"/>
      <c r="D558" s="371"/>
      <c r="E558" s="375"/>
      <c r="F558" s="322" t="s">
        <v>21</v>
      </c>
    </row>
    <row r="559" spans="1:6">
      <c r="A559" s="366"/>
      <c r="B559" s="372"/>
      <c r="C559" s="376"/>
      <c r="D559" s="376"/>
      <c r="E559" s="374"/>
      <c r="F559" s="322" t="s">
        <v>21</v>
      </c>
    </row>
    <row r="560" spans="1:6" ht="45" customHeight="1">
      <c r="A560" s="366"/>
      <c r="B560" s="372"/>
      <c r="C560" s="370" t="s">
        <v>115</v>
      </c>
      <c r="D560" s="370" t="s">
        <v>17</v>
      </c>
      <c r="E560" s="373" t="s">
        <v>18</v>
      </c>
      <c r="F560" s="327" t="s">
        <v>19</v>
      </c>
    </row>
    <row r="561" spans="1:6">
      <c r="A561" s="366"/>
      <c r="B561" s="372"/>
      <c r="C561" s="371"/>
      <c r="D561" s="371"/>
      <c r="E561" s="374"/>
      <c r="F561" s="322" t="s">
        <v>21</v>
      </c>
    </row>
    <row r="562" spans="1:6">
      <c r="A562" s="366"/>
      <c r="B562" s="372"/>
      <c r="C562" s="371"/>
      <c r="D562" s="371"/>
      <c r="E562" s="373" t="s">
        <v>20</v>
      </c>
      <c r="F562" s="322" t="s">
        <v>21</v>
      </c>
    </row>
    <row r="563" spans="1:6">
      <c r="A563" s="366"/>
      <c r="B563" s="372"/>
      <c r="C563" s="371"/>
      <c r="D563" s="371"/>
      <c r="E563" s="374"/>
      <c r="F563" s="322" t="s">
        <v>21</v>
      </c>
    </row>
    <row r="564" spans="1:6">
      <c r="A564" s="366"/>
      <c r="B564" s="372"/>
      <c r="C564" s="371"/>
      <c r="D564" s="371"/>
      <c r="E564" s="373" t="s">
        <v>22</v>
      </c>
      <c r="F564" s="322" t="s">
        <v>21</v>
      </c>
    </row>
    <row r="565" spans="1:6">
      <c r="A565" s="366"/>
      <c r="B565" s="372"/>
      <c r="C565" s="371"/>
      <c r="D565" s="371"/>
      <c r="E565" s="375"/>
      <c r="F565" s="322" t="s">
        <v>21</v>
      </c>
    </row>
    <row r="566" spans="1:6">
      <c r="A566" s="366"/>
      <c r="B566" s="372"/>
      <c r="C566" s="371"/>
      <c r="D566" s="371"/>
      <c r="E566" s="375"/>
      <c r="F566" s="322" t="s">
        <v>21</v>
      </c>
    </row>
    <row r="567" spans="1:6">
      <c r="A567" s="366"/>
      <c r="B567" s="372"/>
      <c r="C567" s="371"/>
      <c r="D567" s="371"/>
      <c r="E567" s="374"/>
      <c r="F567" s="322" t="s">
        <v>21</v>
      </c>
    </row>
    <row r="568" spans="1:6">
      <c r="A568" s="366"/>
      <c r="B568" s="372"/>
      <c r="C568" s="371"/>
      <c r="D568" s="371"/>
      <c r="E568" s="373" t="s">
        <v>37</v>
      </c>
      <c r="F568" s="322" t="s">
        <v>21</v>
      </c>
    </row>
    <row r="569" spans="1:6">
      <c r="A569" s="366"/>
      <c r="B569" s="372"/>
      <c r="C569" s="371"/>
      <c r="D569" s="371"/>
      <c r="E569" s="374"/>
      <c r="F569" s="322" t="s">
        <v>21</v>
      </c>
    </row>
    <row r="570" spans="1:6">
      <c r="A570" s="366"/>
      <c r="B570" s="372"/>
      <c r="C570" s="371"/>
      <c r="D570" s="371"/>
      <c r="E570" s="373" t="s">
        <v>110</v>
      </c>
      <c r="F570" s="322" t="s">
        <v>21</v>
      </c>
    </row>
    <row r="571" spans="1:6">
      <c r="A571" s="366"/>
      <c r="B571" s="372"/>
      <c r="C571" s="371"/>
      <c r="D571" s="371"/>
      <c r="E571" s="374"/>
      <c r="F571" s="322" t="s">
        <v>21</v>
      </c>
    </row>
    <row r="572" spans="1:6">
      <c r="A572" s="366"/>
      <c r="B572" s="372"/>
      <c r="C572" s="371"/>
      <c r="D572" s="371"/>
      <c r="E572" s="373" t="s">
        <v>111</v>
      </c>
      <c r="F572" s="322" t="s">
        <v>21</v>
      </c>
    </row>
    <row r="573" spans="1:6">
      <c r="A573" s="366"/>
      <c r="B573" s="372"/>
      <c r="C573" s="371"/>
      <c r="D573" s="371"/>
      <c r="E573" s="375"/>
      <c r="F573" s="322" t="s">
        <v>21</v>
      </c>
    </row>
    <row r="574" spans="1:6">
      <c r="A574" s="366"/>
      <c r="B574" s="372"/>
      <c r="C574" s="371"/>
      <c r="D574" s="371"/>
      <c r="E574" s="375"/>
      <c r="F574" s="322" t="s">
        <v>21</v>
      </c>
    </row>
    <row r="575" spans="1:6">
      <c r="A575" s="366"/>
      <c r="B575" s="372"/>
      <c r="C575" s="371"/>
      <c r="D575" s="371"/>
      <c r="E575" s="375"/>
      <c r="F575" s="322" t="s">
        <v>21</v>
      </c>
    </row>
    <row r="576" spans="1:6">
      <c r="A576" s="366"/>
      <c r="B576" s="372"/>
      <c r="C576" s="371"/>
      <c r="D576" s="371"/>
      <c r="E576" s="374"/>
      <c r="F576" s="322" t="s">
        <v>21</v>
      </c>
    </row>
    <row r="577" spans="1:6">
      <c r="A577" s="366"/>
      <c r="B577" s="372"/>
      <c r="C577" s="371"/>
      <c r="D577" s="371"/>
      <c r="E577" s="373" t="s">
        <v>40</v>
      </c>
      <c r="F577" s="322" t="s">
        <v>21</v>
      </c>
    </row>
    <row r="578" spans="1:6">
      <c r="A578" s="366"/>
      <c r="B578" s="372"/>
      <c r="C578" s="371"/>
      <c r="D578" s="371"/>
      <c r="E578" s="375"/>
      <c r="F578" s="322" t="s">
        <v>21</v>
      </c>
    </row>
    <row r="579" spans="1:6">
      <c r="A579" s="366"/>
      <c r="B579" s="372"/>
      <c r="C579" s="371"/>
      <c r="D579" s="371"/>
      <c r="E579" s="373" t="s">
        <v>113</v>
      </c>
      <c r="F579" s="322" t="s">
        <v>21</v>
      </c>
    </row>
    <row r="580" spans="1:6">
      <c r="A580" s="366"/>
      <c r="B580" s="372"/>
      <c r="C580" s="371"/>
      <c r="D580" s="371"/>
      <c r="E580" s="375"/>
      <c r="F580" s="322" t="s">
        <v>21</v>
      </c>
    </row>
    <row r="581" spans="1:6">
      <c r="A581" s="366"/>
      <c r="B581" s="372"/>
      <c r="C581" s="371"/>
      <c r="D581" s="371"/>
      <c r="E581" s="375"/>
      <c r="F581" s="322" t="s">
        <v>21</v>
      </c>
    </row>
    <row r="582" spans="1:6">
      <c r="A582" s="366"/>
      <c r="B582" s="372"/>
      <c r="C582" s="371"/>
      <c r="D582" s="371"/>
      <c r="E582" s="375"/>
      <c r="F582" s="322" t="s">
        <v>21</v>
      </c>
    </row>
    <row r="583" spans="1:6">
      <c r="A583" s="366"/>
      <c r="B583" s="372"/>
      <c r="C583" s="371"/>
      <c r="D583" s="371"/>
      <c r="E583" s="375"/>
      <c r="F583" s="322" t="s">
        <v>21</v>
      </c>
    </row>
    <row r="584" spans="1:6">
      <c r="A584" s="366"/>
      <c r="B584" s="372"/>
      <c r="C584" s="371"/>
      <c r="D584" s="371"/>
      <c r="E584" s="375"/>
      <c r="F584" s="322" t="s">
        <v>21</v>
      </c>
    </row>
    <row r="585" spans="1:6">
      <c r="A585" s="366"/>
      <c r="B585" s="372"/>
      <c r="C585" s="371"/>
      <c r="D585" s="371"/>
      <c r="E585" s="374"/>
      <c r="F585" s="322" t="s">
        <v>21</v>
      </c>
    </row>
    <row r="586" spans="1:6">
      <c r="A586" s="366"/>
      <c r="B586" s="372"/>
      <c r="C586" s="371"/>
      <c r="D586" s="371"/>
      <c r="E586" s="373" t="s">
        <v>28</v>
      </c>
      <c r="F586" s="322" t="s">
        <v>21</v>
      </c>
    </row>
    <row r="587" spans="1:6">
      <c r="A587" s="366"/>
      <c r="B587" s="372"/>
      <c r="C587" s="371"/>
      <c r="D587" s="371"/>
      <c r="E587" s="375"/>
      <c r="F587" s="322" t="s">
        <v>21</v>
      </c>
    </row>
    <row r="588" spans="1:6">
      <c r="A588" s="366"/>
      <c r="B588" s="372"/>
      <c r="C588" s="376"/>
      <c r="D588" s="376"/>
      <c r="E588" s="374"/>
      <c r="F588" s="322" t="s">
        <v>21</v>
      </c>
    </row>
    <row r="589" spans="1:6" ht="45" customHeight="1">
      <c r="A589" s="366"/>
      <c r="B589" s="372"/>
      <c r="C589" s="370" t="s">
        <v>116</v>
      </c>
      <c r="D589" s="370" t="s">
        <v>17</v>
      </c>
      <c r="E589" s="373" t="s">
        <v>18</v>
      </c>
      <c r="F589" s="327" t="s">
        <v>19</v>
      </c>
    </row>
    <row r="590" spans="1:6">
      <c r="A590" s="366"/>
      <c r="B590" s="372"/>
      <c r="C590" s="371"/>
      <c r="D590" s="371"/>
      <c r="E590" s="374"/>
      <c r="F590" s="322" t="s">
        <v>21</v>
      </c>
    </row>
    <row r="591" spans="1:6">
      <c r="A591" s="366"/>
      <c r="B591" s="372"/>
      <c r="C591" s="371"/>
      <c r="D591" s="371"/>
      <c r="E591" s="373" t="s">
        <v>20</v>
      </c>
      <c r="F591" s="322" t="s">
        <v>21</v>
      </c>
    </row>
    <row r="592" spans="1:6">
      <c r="A592" s="366"/>
      <c r="B592" s="372"/>
      <c r="C592" s="371"/>
      <c r="D592" s="371"/>
      <c r="E592" s="374"/>
      <c r="F592" s="322" t="s">
        <v>21</v>
      </c>
    </row>
    <row r="593" spans="1:6">
      <c r="A593" s="366"/>
      <c r="B593" s="372"/>
      <c r="C593" s="371"/>
      <c r="D593" s="371"/>
      <c r="E593" s="373" t="s">
        <v>22</v>
      </c>
      <c r="F593" s="322" t="s">
        <v>21</v>
      </c>
    </row>
    <row r="594" spans="1:6">
      <c r="A594" s="366"/>
      <c r="B594" s="372"/>
      <c r="C594" s="371"/>
      <c r="D594" s="371"/>
      <c r="E594" s="375"/>
      <c r="F594" s="322" t="s">
        <v>21</v>
      </c>
    </row>
    <row r="595" spans="1:6">
      <c r="A595" s="366"/>
      <c r="B595" s="372"/>
      <c r="C595" s="371"/>
      <c r="D595" s="371"/>
      <c r="E595" s="375"/>
      <c r="F595" s="322" t="s">
        <v>21</v>
      </c>
    </row>
    <row r="596" spans="1:6">
      <c r="A596" s="366"/>
      <c r="B596" s="372"/>
      <c r="C596" s="371"/>
      <c r="D596" s="371"/>
      <c r="E596" s="374"/>
      <c r="F596" s="322" t="s">
        <v>21</v>
      </c>
    </row>
    <row r="597" spans="1:6">
      <c r="A597" s="366"/>
      <c r="B597" s="372"/>
      <c r="C597" s="371"/>
      <c r="D597" s="371"/>
      <c r="E597" s="373" t="s">
        <v>37</v>
      </c>
      <c r="F597" s="322" t="s">
        <v>21</v>
      </c>
    </row>
    <row r="598" spans="1:6">
      <c r="A598" s="366"/>
      <c r="B598" s="372"/>
      <c r="C598" s="371"/>
      <c r="D598" s="371"/>
      <c r="E598" s="374"/>
      <c r="F598" s="322" t="s">
        <v>21</v>
      </c>
    </row>
    <row r="599" spans="1:6">
      <c r="A599" s="366"/>
      <c r="B599" s="372"/>
      <c r="C599" s="371"/>
      <c r="D599" s="371"/>
      <c r="E599" s="373" t="s">
        <v>110</v>
      </c>
      <c r="F599" s="322" t="s">
        <v>21</v>
      </c>
    </row>
    <row r="600" spans="1:6">
      <c r="A600" s="366"/>
      <c r="B600" s="372"/>
      <c r="C600" s="371"/>
      <c r="D600" s="371"/>
      <c r="E600" s="374"/>
      <c r="F600" s="322" t="s">
        <v>21</v>
      </c>
    </row>
    <row r="601" spans="1:6">
      <c r="A601" s="366"/>
      <c r="B601" s="372"/>
      <c r="C601" s="371"/>
      <c r="D601" s="371"/>
      <c r="E601" s="373" t="s">
        <v>111</v>
      </c>
      <c r="F601" s="322" t="s">
        <v>21</v>
      </c>
    </row>
    <row r="602" spans="1:6">
      <c r="A602" s="366"/>
      <c r="B602" s="372"/>
      <c r="C602" s="371"/>
      <c r="D602" s="371"/>
      <c r="E602" s="375"/>
      <c r="F602" s="322" t="s">
        <v>21</v>
      </c>
    </row>
    <row r="603" spans="1:6">
      <c r="A603" s="366"/>
      <c r="B603" s="372"/>
      <c r="C603" s="371"/>
      <c r="D603" s="371"/>
      <c r="E603" s="375"/>
      <c r="F603" s="322" t="s">
        <v>21</v>
      </c>
    </row>
    <row r="604" spans="1:6">
      <c r="A604" s="366"/>
      <c r="B604" s="372"/>
      <c r="C604" s="371"/>
      <c r="D604" s="371"/>
      <c r="E604" s="375"/>
      <c r="F604" s="322" t="s">
        <v>21</v>
      </c>
    </row>
    <row r="605" spans="1:6">
      <c r="A605" s="366"/>
      <c r="B605" s="372"/>
      <c r="C605" s="371"/>
      <c r="D605" s="371"/>
      <c r="E605" s="375"/>
      <c r="F605" s="322" t="s">
        <v>21</v>
      </c>
    </row>
    <row r="606" spans="1:6">
      <c r="A606" s="366"/>
      <c r="B606" s="372"/>
      <c r="C606" s="371"/>
      <c r="D606" s="371"/>
      <c r="E606" s="374"/>
      <c r="F606" s="322" t="s">
        <v>21</v>
      </c>
    </row>
    <row r="607" spans="1:6">
      <c r="A607" s="366"/>
      <c r="B607" s="372"/>
      <c r="C607" s="371"/>
      <c r="D607" s="371"/>
      <c r="E607" s="373" t="s">
        <v>40</v>
      </c>
      <c r="F607" s="322" t="s">
        <v>21</v>
      </c>
    </row>
    <row r="608" spans="1:6">
      <c r="A608" s="366"/>
      <c r="B608" s="372"/>
      <c r="C608" s="371"/>
      <c r="D608" s="371"/>
      <c r="E608" s="375"/>
      <c r="F608" s="322" t="s">
        <v>21</v>
      </c>
    </row>
    <row r="609" spans="1:6">
      <c r="A609" s="366"/>
      <c r="B609" s="372"/>
      <c r="C609" s="371"/>
      <c r="D609" s="371"/>
      <c r="E609" s="373" t="s">
        <v>113</v>
      </c>
      <c r="F609" s="322" t="s">
        <v>21</v>
      </c>
    </row>
    <row r="610" spans="1:6">
      <c r="A610" s="366"/>
      <c r="B610" s="372"/>
      <c r="C610" s="371"/>
      <c r="D610" s="371"/>
      <c r="E610" s="375"/>
      <c r="F610" s="322" t="s">
        <v>21</v>
      </c>
    </row>
    <row r="611" spans="1:6">
      <c r="A611" s="366"/>
      <c r="B611" s="372"/>
      <c r="C611" s="371"/>
      <c r="D611" s="371"/>
      <c r="E611" s="375"/>
      <c r="F611" s="322" t="s">
        <v>21</v>
      </c>
    </row>
    <row r="612" spans="1:6">
      <c r="A612" s="366"/>
      <c r="B612" s="372"/>
      <c r="C612" s="371"/>
      <c r="D612" s="371"/>
      <c r="E612" s="375"/>
      <c r="F612" s="322" t="s">
        <v>21</v>
      </c>
    </row>
    <row r="613" spans="1:6">
      <c r="A613" s="366"/>
      <c r="B613" s="372"/>
      <c r="C613" s="371"/>
      <c r="D613" s="371"/>
      <c r="E613" s="375"/>
      <c r="F613" s="322" t="s">
        <v>21</v>
      </c>
    </row>
    <row r="614" spans="1:6">
      <c r="A614" s="366"/>
      <c r="B614" s="372"/>
      <c r="C614" s="371"/>
      <c r="D614" s="371"/>
      <c r="E614" s="375"/>
      <c r="F614" s="322" t="s">
        <v>21</v>
      </c>
    </row>
    <row r="615" spans="1:6">
      <c r="A615" s="366"/>
      <c r="B615" s="372"/>
      <c r="C615" s="371"/>
      <c r="D615" s="371"/>
      <c r="E615" s="374"/>
      <c r="F615" s="322" t="s">
        <v>21</v>
      </c>
    </row>
    <row r="616" spans="1:6">
      <c r="A616" s="366"/>
      <c r="B616" s="372"/>
      <c r="C616" s="371"/>
      <c r="D616" s="371"/>
      <c r="E616" s="373" t="s">
        <v>28</v>
      </c>
      <c r="F616" s="322" t="s">
        <v>21</v>
      </c>
    </row>
    <row r="617" spans="1:6">
      <c r="A617" s="366"/>
      <c r="B617" s="372"/>
      <c r="C617" s="371"/>
      <c r="D617" s="371"/>
      <c r="E617" s="375"/>
      <c r="F617" s="322" t="s">
        <v>21</v>
      </c>
    </row>
    <row r="618" spans="1:6">
      <c r="A618" s="366"/>
      <c r="B618" s="372"/>
      <c r="C618" s="376"/>
      <c r="D618" s="376"/>
      <c r="E618" s="374"/>
      <c r="F618" s="322" t="s">
        <v>21</v>
      </c>
    </row>
    <row r="619" spans="1:6" ht="45" customHeight="1">
      <c r="A619" s="366"/>
      <c r="B619" s="372"/>
      <c r="C619" s="370" t="s">
        <v>117</v>
      </c>
      <c r="D619" s="370" t="s">
        <v>17</v>
      </c>
      <c r="E619" s="373" t="s">
        <v>18</v>
      </c>
      <c r="F619" s="327" t="s">
        <v>19</v>
      </c>
    </row>
    <row r="620" spans="1:6">
      <c r="A620" s="366"/>
      <c r="B620" s="372"/>
      <c r="C620" s="371"/>
      <c r="D620" s="371"/>
      <c r="E620" s="374"/>
      <c r="F620" s="322" t="s">
        <v>21</v>
      </c>
    </row>
    <row r="621" spans="1:6">
      <c r="A621" s="366"/>
      <c r="B621" s="372"/>
      <c r="C621" s="371"/>
      <c r="D621" s="371"/>
      <c r="E621" s="373" t="s">
        <v>20</v>
      </c>
      <c r="F621" s="322" t="s">
        <v>21</v>
      </c>
    </row>
    <row r="622" spans="1:6">
      <c r="A622" s="366"/>
      <c r="B622" s="372"/>
      <c r="C622" s="371"/>
      <c r="D622" s="371"/>
      <c r="E622" s="374"/>
      <c r="F622" s="322" t="s">
        <v>21</v>
      </c>
    </row>
    <row r="623" spans="1:6">
      <c r="A623" s="366"/>
      <c r="B623" s="372"/>
      <c r="C623" s="371"/>
      <c r="D623" s="371"/>
      <c r="E623" s="373" t="s">
        <v>22</v>
      </c>
      <c r="F623" s="322" t="s">
        <v>21</v>
      </c>
    </row>
    <row r="624" spans="1:6">
      <c r="A624" s="366"/>
      <c r="B624" s="372"/>
      <c r="C624" s="371"/>
      <c r="D624" s="371"/>
      <c r="E624" s="375"/>
      <c r="F624" s="322" t="s">
        <v>21</v>
      </c>
    </row>
    <row r="625" spans="1:6">
      <c r="A625" s="366"/>
      <c r="B625" s="372"/>
      <c r="C625" s="371"/>
      <c r="D625" s="371"/>
      <c r="E625" s="375"/>
      <c r="F625" s="322" t="s">
        <v>21</v>
      </c>
    </row>
    <row r="626" spans="1:6">
      <c r="A626" s="366"/>
      <c r="B626" s="372"/>
      <c r="C626" s="371"/>
      <c r="D626" s="371"/>
      <c r="E626" s="374"/>
      <c r="F626" s="322" t="s">
        <v>21</v>
      </c>
    </row>
    <row r="627" spans="1:6">
      <c r="A627" s="366"/>
      <c r="B627" s="372"/>
      <c r="C627" s="371"/>
      <c r="D627" s="371"/>
      <c r="E627" s="373" t="s">
        <v>37</v>
      </c>
      <c r="F627" s="322" t="s">
        <v>21</v>
      </c>
    </row>
    <row r="628" spans="1:6">
      <c r="A628" s="366"/>
      <c r="B628" s="372"/>
      <c r="C628" s="371"/>
      <c r="D628" s="371"/>
      <c r="E628" s="374"/>
      <c r="F628" s="322" t="s">
        <v>21</v>
      </c>
    </row>
    <row r="629" spans="1:6">
      <c r="A629" s="366"/>
      <c r="B629" s="372"/>
      <c r="C629" s="371"/>
      <c r="D629" s="371"/>
      <c r="E629" s="373" t="s">
        <v>110</v>
      </c>
      <c r="F629" s="322" t="s">
        <v>21</v>
      </c>
    </row>
    <row r="630" spans="1:6">
      <c r="A630" s="366"/>
      <c r="B630" s="372"/>
      <c r="C630" s="371"/>
      <c r="D630" s="371"/>
      <c r="E630" s="374"/>
      <c r="F630" s="322" t="s">
        <v>21</v>
      </c>
    </row>
    <row r="631" spans="1:6">
      <c r="A631" s="366"/>
      <c r="B631" s="372"/>
      <c r="C631" s="371"/>
      <c r="D631" s="371"/>
      <c r="E631" s="373" t="s">
        <v>111</v>
      </c>
      <c r="F631" s="322" t="s">
        <v>21</v>
      </c>
    </row>
    <row r="632" spans="1:6">
      <c r="A632" s="366"/>
      <c r="B632" s="372"/>
      <c r="C632" s="371"/>
      <c r="D632" s="371"/>
      <c r="E632" s="375"/>
      <c r="F632" s="322" t="s">
        <v>21</v>
      </c>
    </row>
    <row r="633" spans="1:6">
      <c r="A633" s="366"/>
      <c r="B633" s="372"/>
      <c r="C633" s="371"/>
      <c r="D633" s="371"/>
      <c r="E633" s="375"/>
      <c r="F633" s="322" t="s">
        <v>21</v>
      </c>
    </row>
    <row r="634" spans="1:6">
      <c r="A634" s="366"/>
      <c r="B634" s="372"/>
      <c r="C634" s="371"/>
      <c r="D634" s="371"/>
      <c r="E634" s="375"/>
      <c r="F634" s="322" t="s">
        <v>21</v>
      </c>
    </row>
    <row r="635" spans="1:6">
      <c r="A635" s="366"/>
      <c r="B635" s="372"/>
      <c r="C635" s="371"/>
      <c r="D635" s="371"/>
      <c r="E635" s="375"/>
      <c r="F635" s="322" t="s">
        <v>21</v>
      </c>
    </row>
    <row r="636" spans="1:6">
      <c r="A636" s="366"/>
      <c r="B636" s="372"/>
      <c r="C636" s="371"/>
      <c r="D636" s="371"/>
      <c r="E636" s="374"/>
      <c r="F636" s="322" t="s">
        <v>21</v>
      </c>
    </row>
    <row r="637" spans="1:6">
      <c r="A637" s="366"/>
      <c r="B637" s="372"/>
      <c r="C637" s="371"/>
      <c r="D637" s="371"/>
      <c r="E637" s="373" t="s">
        <v>40</v>
      </c>
      <c r="F637" s="322" t="s">
        <v>21</v>
      </c>
    </row>
    <row r="638" spans="1:6">
      <c r="A638" s="366"/>
      <c r="B638" s="372"/>
      <c r="C638" s="371"/>
      <c r="D638" s="371"/>
      <c r="E638" s="375"/>
      <c r="F638" s="322" t="s">
        <v>21</v>
      </c>
    </row>
    <row r="639" spans="1:6">
      <c r="A639" s="366"/>
      <c r="B639" s="372"/>
      <c r="C639" s="371"/>
      <c r="D639" s="371"/>
      <c r="E639" s="373" t="s">
        <v>113</v>
      </c>
      <c r="F639" s="322" t="s">
        <v>21</v>
      </c>
    </row>
    <row r="640" spans="1:6">
      <c r="A640" s="366"/>
      <c r="B640" s="372"/>
      <c r="C640" s="371"/>
      <c r="D640" s="371"/>
      <c r="E640" s="375"/>
      <c r="F640" s="322" t="s">
        <v>21</v>
      </c>
    </row>
    <row r="641" spans="1:6">
      <c r="A641" s="366"/>
      <c r="B641" s="372"/>
      <c r="C641" s="371"/>
      <c r="D641" s="371"/>
      <c r="E641" s="375"/>
      <c r="F641" s="322" t="s">
        <v>21</v>
      </c>
    </row>
    <row r="642" spans="1:6">
      <c r="A642" s="366"/>
      <c r="B642" s="372"/>
      <c r="C642" s="371"/>
      <c r="D642" s="371"/>
      <c r="E642" s="375"/>
      <c r="F642" s="322" t="s">
        <v>21</v>
      </c>
    </row>
    <row r="643" spans="1:6">
      <c r="A643" s="366"/>
      <c r="B643" s="372"/>
      <c r="C643" s="371"/>
      <c r="D643" s="371"/>
      <c r="E643" s="375"/>
      <c r="F643" s="322" t="s">
        <v>21</v>
      </c>
    </row>
    <row r="644" spans="1:6">
      <c r="A644" s="366"/>
      <c r="B644" s="372"/>
      <c r="C644" s="371"/>
      <c r="D644" s="371"/>
      <c r="E644" s="375"/>
      <c r="F644" s="322" t="s">
        <v>21</v>
      </c>
    </row>
    <row r="645" spans="1:6">
      <c r="A645" s="366"/>
      <c r="B645" s="372"/>
      <c r="C645" s="371"/>
      <c r="D645" s="371"/>
      <c r="E645" s="374"/>
      <c r="F645" s="322" t="s">
        <v>21</v>
      </c>
    </row>
    <row r="646" spans="1:6">
      <c r="A646" s="366"/>
      <c r="B646" s="372"/>
      <c r="C646" s="371"/>
      <c r="D646" s="371"/>
      <c r="E646" s="373" t="s">
        <v>28</v>
      </c>
      <c r="F646" s="322" t="s">
        <v>21</v>
      </c>
    </row>
    <row r="647" spans="1:6">
      <c r="A647" s="366"/>
      <c r="B647" s="372"/>
      <c r="C647" s="371"/>
      <c r="D647" s="371"/>
      <c r="E647" s="375"/>
      <c r="F647" s="322" t="s">
        <v>21</v>
      </c>
    </row>
    <row r="648" spans="1:6">
      <c r="A648" s="366"/>
      <c r="B648" s="372"/>
      <c r="C648" s="376"/>
      <c r="D648" s="376"/>
      <c r="E648" s="374"/>
      <c r="F648" s="322" t="s">
        <v>21</v>
      </c>
    </row>
    <row r="649" spans="1:6">
      <c r="A649" s="366"/>
      <c r="B649" s="372" t="s">
        <v>118</v>
      </c>
      <c r="C649" s="370" t="s">
        <v>119</v>
      </c>
      <c r="D649" s="370" t="s">
        <v>17</v>
      </c>
      <c r="E649" s="373" t="s">
        <v>18</v>
      </c>
      <c r="F649" s="327" t="s">
        <v>19</v>
      </c>
    </row>
    <row r="650" spans="1:6">
      <c r="A650" s="366"/>
      <c r="B650" s="372"/>
      <c r="C650" s="371"/>
      <c r="D650" s="371"/>
      <c r="E650" s="375"/>
      <c r="F650" s="322" t="s">
        <v>21</v>
      </c>
    </row>
    <row r="651" spans="1:6">
      <c r="A651" s="366"/>
      <c r="B651" s="372"/>
      <c r="C651" s="371"/>
      <c r="D651" s="371"/>
      <c r="E651" s="373" t="s">
        <v>20</v>
      </c>
      <c r="F651" s="322" t="s">
        <v>21</v>
      </c>
    </row>
    <row r="652" spans="1:6">
      <c r="A652" s="366"/>
      <c r="B652" s="372"/>
      <c r="C652" s="371"/>
      <c r="D652" s="371"/>
      <c r="E652" s="374"/>
      <c r="F652" s="322" t="s">
        <v>21</v>
      </c>
    </row>
    <row r="653" spans="1:6">
      <c r="A653" s="366"/>
      <c r="B653" s="372"/>
      <c r="C653" s="371"/>
      <c r="D653" s="371"/>
      <c r="E653" s="373" t="s">
        <v>22</v>
      </c>
      <c r="F653" s="322" t="s">
        <v>21</v>
      </c>
    </row>
    <row r="654" spans="1:6">
      <c r="A654" s="366"/>
      <c r="B654" s="372"/>
      <c r="C654" s="371"/>
      <c r="D654" s="371"/>
      <c r="E654" s="375"/>
      <c r="F654" s="322" t="s">
        <v>21</v>
      </c>
    </row>
    <row r="655" spans="1:6">
      <c r="A655" s="366"/>
      <c r="B655" s="372"/>
      <c r="C655" s="371"/>
      <c r="D655" s="371"/>
      <c r="E655" s="375"/>
      <c r="F655" s="322" t="s">
        <v>21</v>
      </c>
    </row>
    <row r="656" spans="1:6">
      <c r="A656" s="366"/>
      <c r="B656" s="372"/>
      <c r="C656" s="371"/>
      <c r="D656" s="371"/>
      <c r="E656" s="374"/>
      <c r="F656" s="322" t="s">
        <v>21</v>
      </c>
    </row>
    <row r="657" spans="1:6">
      <c r="A657" s="366"/>
      <c r="B657" s="372"/>
      <c r="C657" s="371"/>
      <c r="D657" s="371"/>
      <c r="E657" s="373" t="s">
        <v>23</v>
      </c>
      <c r="F657" s="322" t="s">
        <v>120</v>
      </c>
    </row>
    <row r="658" spans="1:6">
      <c r="A658" s="366"/>
      <c r="B658" s="372"/>
      <c r="C658" s="371"/>
      <c r="D658" s="371"/>
      <c r="E658" s="374"/>
      <c r="F658" s="322" t="s">
        <v>120</v>
      </c>
    </row>
    <row r="659" spans="1:6">
      <c r="A659" s="366"/>
      <c r="B659" s="372"/>
      <c r="C659" s="371"/>
      <c r="D659" s="371"/>
      <c r="E659" s="373" t="s">
        <v>121</v>
      </c>
      <c r="F659" s="322" t="s">
        <v>120</v>
      </c>
    </row>
    <row r="660" spans="1:6">
      <c r="A660" s="366"/>
      <c r="B660" s="372"/>
      <c r="C660" s="371"/>
      <c r="D660" s="371"/>
      <c r="E660" s="374"/>
      <c r="F660" s="322" t="s">
        <v>120</v>
      </c>
    </row>
    <row r="661" spans="1:6">
      <c r="A661" s="366"/>
      <c r="B661" s="372"/>
      <c r="C661" s="371"/>
      <c r="D661" s="371"/>
      <c r="E661" s="373" t="s">
        <v>122</v>
      </c>
      <c r="F661" s="322" t="s">
        <v>120</v>
      </c>
    </row>
    <row r="662" spans="1:6">
      <c r="A662" s="366"/>
      <c r="B662" s="372"/>
      <c r="C662" s="371"/>
      <c r="D662" s="371"/>
      <c r="E662" s="375"/>
      <c r="F662" s="322" t="s">
        <v>120</v>
      </c>
    </row>
    <row r="663" spans="1:6">
      <c r="A663" s="366"/>
      <c r="B663" s="372"/>
      <c r="C663" s="371"/>
      <c r="D663" s="371"/>
      <c r="E663" s="375"/>
      <c r="F663" s="322" t="s">
        <v>120</v>
      </c>
    </row>
    <row r="664" spans="1:6">
      <c r="A664" s="366"/>
      <c r="B664" s="372"/>
      <c r="C664" s="371"/>
      <c r="D664" s="371"/>
      <c r="E664" s="374"/>
      <c r="F664" s="322" t="s">
        <v>120</v>
      </c>
    </row>
    <row r="665" spans="1:6">
      <c r="A665" s="366"/>
      <c r="B665" s="372"/>
      <c r="C665" s="371"/>
      <c r="D665" s="371"/>
      <c r="E665" s="373" t="s">
        <v>123</v>
      </c>
      <c r="F665" s="322" t="s">
        <v>120</v>
      </c>
    </row>
    <row r="666" spans="1:6">
      <c r="A666" s="366"/>
      <c r="B666" s="372"/>
      <c r="C666" s="371"/>
      <c r="D666" s="371"/>
      <c r="E666" s="375"/>
      <c r="F666" s="322" t="s">
        <v>120</v>
      </c>
    </row>
    <row r="667" spans="1:6">
      <c r="A667" s="366"/>
      <c r="B667" s="372"/>
      <c r="C667" s="371"/>
      <c r="D667" s="371"/>
      <c r="E667" s="374"/>
      <c r="F667" s="322" t="s">
        <v>120</v>
      </c>
    </row>
    <row r="668" spans="1:6">
      <c r="A668" s="366"/>
      <c r="B668" s="372"/>
      <c r="C668" s="371"/>
      <c r="D668" s="371"/>
      <c r="E668" s="373" t="s">
        <v>124</v>
      </c>
      <c r="F668" s="322" t="s">
        <v>120</v>
      </c>
    </row>
    <row r="669" spans="1:6">
      <c r="A669" s="366"/>
      <c r="B669" s="372"/>
      <c r="C669" s="371"/>
      <c r="D669" s="371"/>
      <c r="E669" s="375"/>
      <c r="F669" s="322" t="s">
        <v>120</v>
      </c>
    </row>
    <row r="670" spans="1:6">
      <c r="A670" s="366"/>
      <c r="B670" s="372"/>
      <c r="C670" s="371"/>
      <c r="D670" s="371"/>
      <c r="E670" s="374"/>
      <c r="F670" s="322" t="s">
        <v>120</v>
      </c>
    </row>
    <row r="671" spans="1:6">
      <c r="A671" s="366"/>
      <c r="B671" s="372"/>
      <c r="C671" s="371"/>
      <c r="D671" s="371"/>
      <c r="E671" s="373" t="s">
        <v>125</v>
      </c>
      <c r="F671" s="322" t="s">
        <v>120</v>
      </c>
    </row>
    <row r="672" spans="1:6">
      <c r="A672" s="366"/>
      <c r="B672" s="372"/>
      <c r="C672" s="371"/>
      <c r="D672" s="371"/>
      <c r="E672" s="375"/>
      <c r="F672" s="322" t="s">
        <v>120</v>
      </c>
    </row>
    <row r="673" spans="1:6">
      <c r="A673" s="366"/>
      <c r="B673" s="372"/>
      <c r="C673" s="371"/>
      <c r="D673" s="371"/>
      <c r="E673" s="374"/>
      <c r="F673" s="322" t="s">
        <v>120</v>
      </c>
    </row>
    <row r="674" spans="1:6">
      <c r="A674" s="366"/>
      <c r="B674" s="372"/>
      <c r="C674" s="371"/>
      <c r="D674" s="371"/>
      <c r="E674" s="373" t="s">
        <v>126</v>
      </c>
      <c r="F674" s="322" t="s">
        <v>120</v>
      </c>
    </row>
    <row r="675" spans="1:6">
      <c r="A675" s="366"/>
      <c r="B675" s="372"/>
      <c r="C675" s="371"/>
      <c r="D675" s="371"/>
      <c r="E675" s="375"/>
      <c r="F675" s="322" t="s">
        <v>120</v>
      </c>
    </row>
    <row r="676" spans="1:6">
      <c r="A676" s="366"/>
      <c r="B676" s="372"/>
      <c r="C676" s="371"/>
      <c r="D676" s="371"/>
      <c r="E676" s="374"/>
      <c r="F676" s="322" t="s">
        <v>120</v>
      </c>
    </row>
    <row r="677" spans="1:6">
      <c r="A677" s="366"/>
      <c r="B677" s="372"/>
      <c r="C677" s="371"/>
      <c r="D677" s="371"/>
      <c r="E677" s="373" t="s">
        <v>127</v>
      </c>
      <c r="F677" s="322" t="s">
        <v>120</v>
      </c>
    </row>
    <row r="678" spans="1:6">
      <c r="A678" s="366"/>
      <c r="B678" s="372"/>
      <c r="C678" s="371"/>
      <c r="D678" s="371"/>
      <c r="E678" s="374"/>
      <c r="F678" s="322" t="s">
        <v>120</v>
      </c>
    </row>
    <row r="679" spans="1:6">
      <c r="A679" s="366"/>
      <c r="B679" s="372"/>
      <c r="C679" s="371"/>
      <c r="D679" s="371"/>
      <c r="E679" s="373" t="s">
        <v>128</v>
      </c>
      <c r="F679" s="322" t="s">
        <v>120</v>
      </c>
    </row>
    <row r="680" spans="1:6">
      <c r="A680" s="366"/>
      <c r="B680" s="372"/>
      <c r="C680" s="371"/>
      <c r="D680" s="371"/>
      <c r="E680" s="375"/>
      <c r="F680" s="322" t="s">
        <v>120</v>
      </c>
    </row>
    <row r="681" spans="1:6">
      <c r="A681" s="366"/>
      <c r="B681" s="372"/>
      <c r="C681" s="371"/>
      <c r="D681" s="371"/>
      <c r="E681" s="374"/>
      <c r="F681" s="322" t="s">
        <v>120</v>
      </c>
    </row>
    <row r="682" spans="1:6">
      <c r="A682" s="366"/>
      <c r="B682" s="372"/>
      <c r="C682" s="371"/>
      <c r="D682" s="371"/>
      <c r="E682" s="373" t="s">
        <v>129</v>
      </c>
      <c r="F682" s="322" t="s">
        <v>120</v>
      </c>
    </row>
    <row r="683" spans="1:6">
      <c r="A683" s="366"/>
      <c r="B683" s="372"/>
      <c r="C683" s="371"/>
      <c r="D683" s="371"/>
      <c r="E683" s="375"/>
      <c r="F683" s="322" t="s">
        <v>120</v>
      </c>
    </row>
    <row r="684" spans="1:6">
      <c r="A684" s="366"/>
      <c r="B684" s="372"/>
      <c r="C684" s="371"/>
      <c r="D684" s="371"/>
      <c r="E684" s="373" t="s">
        <v>113</v>
      </c>
      <c r="F684" s="322" t="s">
        <v>120</v>
      </c>
    </row>
    <row r="685" spans="1:6">
      <c r="A685" s="366"/>
      <c r="B685" s="372"/>
      <c r="C685" s="371"/>
      <c r="D685" s="371"/>
      <c r="E685" s="375"/>
      <c r="F685" s="322" t="s">
        <v>120</v>
      </c>
    </row>
    <row r="686" spans="1:6">
      <c r="A686" s="366"/>
      <c r="B686" s="372"/>
      <c r="C686" s="371"/>
      <c r="D686" s="371"/>
      <c r="E686" s="375"/>
      <c r="F686" s="322" t="s">
        <v>120</v>
      </c>
    </row>
    <row r="687" spans="1:6">
      <c r="A687" s="366"/>
      <c r="B687" s="372"/>
      <c r="C687" s="371"/>
      <c r="D687" s="371"/>
      <c r="E687" s="375"/>
      <c r="F687" s="322" t="s">
        <v>120</v>
      </c>
    </row>
    <row r="688" spans="1:6">
      <c r="A688" s="366"/>
      <c r="B688" s="372"/>
      <c r="C688" s="371"/>
      <c r="D688" s="371"/>
      <c r="E688" s="375"/>
      <c r="F688" s="322" t="s">
        <v>120</v>
      </c>
    </row>
    <row r="689" spans="1:6">
      <c r="A689" s="366"/>
      <c r="B689" s="372"/>
      <c r="C689" s="371"/>
      <c r="D689" s="371"/>
      <c r="E689" s="375"/>
      <c r="F689" s="322" t="s">
        <v>120</v>
      </c>
    </row>
    <row r="690" spans="1:6">
      <c r="A690" s="366"/>
      <c r="B690" s="372"/>
      <c r="C690" s="371"/>
      <c r="D690" s="371"/>
      <c r="E690" s="374"/>
      <c r="F690" s="322" t="s">
        <v>120</v>
      </c>
    </row>
    <row r="691" spans="1:6">
      <c r="A691" s="366"/>
      <c r="B691" s="372"/>
      <c r="C691" s="371"/>
      <c r="D691" s="371"/>
      <c r="E691" s="373" t="s">
        <v>28</v>
      </c>
      <c r="F691" s="322" t="s">
        <v>120</v>
      </c>
    </row>
    <row r="692" spans="1:6">
      <c r="A692" s="366"/>
      <c r="B692" s="372"/>
      <c r="C692" s="371"/>
      <c r="D692" s="371"/>
      <c r="E692" s="375"/>
      <c r="F692" s="322" t="s">
        <v>120</v>
      </c>
    </row>
    <row r="693" spans="1:6">
      <c r="A693" s="366"/>
      <c r="B693" s="372"/>
      <c r="C693" s="371"/>
      <c r="D693" s="376"/>
      <c r="E693" s="375"/>
      <c r="F693" s="322" t="s">
        <v>120</v>
      </c>
    </row>
    <row r="694" spans="1:6">
      <c r="A694" s="366"/>
      <c r="B694" s="372"/>
      <c r="C694" s="370" t="s">
        <v>130</v>
      </c>
      <c r="D694" s="370" t="s">
        <v>17</v>
      </c>
      <c r="E694" s="373" t="s">
        <v>18</v>
      </c>
      <c r="F694" s="327" t="s">
        <v>19</v>
      </c>
    </row>
    <row r="695" spans="1:6">
      <c r="A695" s="366"/>
      <c r="B695" s="372"/>
      <c r="C695" s="371"/>
      <c r="D695" s="371"/>
      <c r="E695" s="374"/>
      <c r="F695" s="322" t="s">
        <v>21</v>
      </c>
    </row>
    <row r="696" spans="1:6">
      <c r="A696" s="366"/>
      <c r="B696" s="372"/>
      <c r="C696" s="371"/>
      <c r="D696" s="371"/>
      <c r="E696" s="373" t="s">
        <v>20</v>
      </c>
      <c r="F696" s="322" t="s">
        <v>21</v>
      </c>
    </row>
    <row r="697" spans="1:6">
      <c r="A697" s="366"/>
      <c r="B697" s="372"/>
      <c r="C697" s="371"/>
      <c r="D697" s="371"/>
      <c r="E697" s="374"/>
      <c r="F697" s="322" t="s">
        <v>21</v>
      </c>
    </row>
    <row r="698" spans="1:6">
      <c r="A698" s="366"/>
      <c r="B698" s="372"/>
      <c r="C698" s="371"/>
      <c r="D698" s="371"/>
      <c r="E698" s="373" t="s">
        <v>22</v>
      </c>
      <c r="F698" s="322" t="s">
        <v>21</v>
      </c>
    </row>
    <row r="699" spans="1:6">
      <c r="A699" s="366"/>
      <c r="B699" s="372"/>
      <c r="C699" s="371"/>
      <c r="D699" s="371"/>
      <c r="E699" s="375"/>
      <c r="F699" s="322" t="s">
        <v>21</v>
      </c>
    </row>
    <row r="700" spans="1:6">
      <c r="A700" s="366"/>
      <c r="B700" s="372"/>
      <c r="C700" s="371"/>
      <c r="D700" s="371"/>
      <c r="E700" s="375"/>
      <c r="F700" s="322" t="s">
        <v>21</v>
      </c>
    </row>
    <row r="701" spans="1:6">
      <c r="A701" s="366"/>
      <c r="B701" s="372"/>
      <c r="C701" s="371"/>
      <c r="D701" s="371"/>
      <c r="E701" s="324" t="s">
        <v>131</v>
      </c>
      <c r="F701" s="322" t="s">
        <v>21</v>
      </c>
    </row>
    <row r="702" spans="1:6">
      <c r="A702" s="366"/>
      <c r="B702" s="372"/>
      <c r="C702" s="371"/>
      <c r="D702" s="371"/>
      <c r="E702" s="373" t="s">
        <v>132</v>
      </c>
      <c r="F702" s="322" t="s">
        <v>21</v>
      </c>
    </row>
    <row r="703" spans="1:6">
      <c r="A703" s="366"/>
      <c r="B703" s="372"/>
      <c r="C703" s="371"/>
      <c r="D703" s="371"/>
      <c r="E703" s="375"/>
      <c r="F703" s="322" t="s">
        <v>21</v>
      </c>
    </row>
    <row r="704" spans="1:6">
      <c r="A704" s="366"/>
      <c r="B704" s="372"/>
      <c r="C704" s="371"/>
      <c r="D704" s="371"/>
      <c r="E704" s="375"/>
      <c r="F704" s="322" t="s">
        <v>21</v>
      </c>
    </row>
    <row r="705" spans="1:6">
      <c r="A705" s="366"/>
      <c r="B705" s="372"/>
      <c r="C705" s="371"/>
      <c r="D705" s="371"/>
      <c r="E705" s="374"/>
      <c r="F705" s="322" t="s">
        <v>21</v>
      </c>
    </row>
    <row r="706" spans="1:6">
      <c r="A706" s="366"/>
      <c r="B706" s="372"/>
      <c r="C706" s="371"/>
      <c r="D706" s="371"/>
      <c r="E706" s="373" t="s">
        <v>133</v>
      </c>
      <c r="F706" s="322" t="s">
        <v>21</v>
      </c>
    </row>
    <row r="707" spans="1:6">
      <c r="A707" s="366"/>
      <c r="B707" s="372"/>
      <c r="C707" s="371"/>
      <c r="D707" s="371"/>
      <c r="E707" s="375"/>
      <c r="F707" s="322" t="s">
        <v>21</v>
      </c>
    </row>
    <row r="708" spans="1:6">
      <c r="A708" s="366"/>
      <c r="B708" s="372"/>
      <c r="C708" s="371"/>
      <c r="D708" s="371"/>
      <c r="E708" s="375"/>
      <c r="F708" s="322" t="s">
        <v>21</v>
      </c>
    </row>
    <row r="709" spans="1:6">
      <c r="A709" s="366"/>
      <c r="B709" s="372"/>
      <c r="C709" s="371"/>
      <c r="D709" s="371"/>
      <c r="E709" s="375"/>
      <c r="F709" s="322" t="s">
        <v>21</v>
      </c>
    </row>
    <row r="710" spans="1:6">
      <c r="A710" s="366"/>
      <c r="B710" s="372"/>
      <c r="C710" s="371"/>
      <c r="D710" s="371"/>
      <c r="E710" s="375"/>
      <c r="F710" s="322" t="s">
        <v>21</v>
      </c>
    </row>
    <row r="711" spans="1:6">
      <c r="A711" s="366"/>
      <c r="B711" s="372"/>
      <c r="C711" s="371"/>
      <c r="D711" s="371"/>
      <c r="E711" s="373" t="s">
        <v>124</v>
      </c>
      <c r="F711" s="322" t="s">
        <v>120</v>
      </c>
    </row>
    <row r="712" spans="1:6">
      <c r="A712" s="366"/>
      <c r="B712" s="372"/>
      <c r="C712" s="371"/>
      <c r="D712" s="371"/>
      <c r="E712" s="375"/>
      <c r="F712" s="322" t="s">
        <v>120</v>
      </c>
    </row>
    <row r="713" spans="1:6">
      <c r="A713" s="366"/>
      <c r="B713" s="372"/>
      <c r="C713" s="371"/>
      <c r="D713" s="371"/>
      <c r="E713" s="374"/>
      <c r="F713" s="322" t="s">
        <v>120</v>
      </c>
    </row>
    <row r="714" spans="1:6">
      <c r="A714" s="366"/>
      <c r="B714" s="372"/>
      <c r="C714" s="371"/>
      <c r="D714" s="371"/>
      <c r="E714" s="373" t="s">
        <v>126</v>
      </c>
      <c r="F714" s="322" t="s">
        <v>120</v>
      </c>
    </row>
    <row r="715" spans="1:6">
      <c r="A715" s="366"/>
      <c r="B715" s="372"/>
      <c r="C715" s="371"/>
      <c r="D715" s="371"/>
      <c r="E715" s="375"/>
      <c r="F715" s="322" t="s">
        <v>120</v>
      </c>
    </row>
    <row r="716" spans="1:6">
      <c r="A716" s="366"/>
      <c r="B716" s="372"/>
      <c r="C716" s="371"/>
      <c r="D716" s="371"/>
      <c r="E716" s="374"/>
      <c r="F716" s="322" t="s">
        <v>120</v>
      </c>
    </row>
    <row r="717" spans="1:6">
      <c r="A717" s="366"/>
      <c r="B717" s="372"/>
      <c r="C717" s="371"/>
      <c r="D717" s="371"/>
      <c r="E717" s="373" t="s">
        <v>127</v>
      </c>
      <c r="F717" s="322" t="s">
        <v>120</v>
      </c>
    </row>
    <row r="718" spans="1:6">
      <c r="A718" s="366"/>
      <c r="B718" s="372"/>
      <c r="C718" s="371"/>
      <c r="D718" s="371"/>
      <c r="E718" s="374"/>
      <c r="F718" s="322" t="s">
        <v>120</v>
      </c>
    </row>
    <row r="719" spans="1:6">
      <c r="A719" s="366"/>
      <c r="B719" s="372"/>
      <c r="C719" s="371"/>
      <c r="D719" s="371"/>
      <c r="E719" s="373" t="s">
        <v>128</v>
      </c>
      <c r="F719" s="322" t="s">
        <v>120</v>
      </c>
    </row>
    <row r="720" spans="1:6">
      <c r="A720" s="366"/>
      <c r="B720" s="372"/>
      <c r="C720" s="371"/>
      <c r="D720" s="371"/>
      <c r="E720" s="375"/>
      <c r="F720" s="322" t="s">
        <v>120</v>
      </c>
    </row>
    <row r="721" spans="1:6">
      <c r="A721" s="366"/>
      <c r="B721" s="372"/>
      <c r="C721" s="371"/>
      <c r="D721" s="371"/>
      <c r="E721" s="374"/>
      <c r="F721" s="322" t="s">
        <v>120</v>
      </c>
    </row>
    <row r="722" spans="1:6">
      <c r="A722" s="366"/>
      <c r="B722" s="372"/>
      <c r="C722" s="371"/>
      <c r="D722" s="371"/>
      <c r="E722" s="323" t="s">
        <v>25</v>
      </c>
      <c r="F722" s="322" t="s">
        <v>120</v>
      </c>
    </row>
    <row r="723" spans="1:6">
      <c r="A723" s="366"/>
      <c r="B723" s="372"/>
      <c r="C723" s="371"/>
      <c r="D723" s="371"/>
      <c r="E723" s="373" t="s">
        <v>113</v>
      </c>
      <c r="F723" s="322" t="s">
        <v>120</v>
      </c>
    </row>
    <row r="724" spans="1:6">
      <c r="A724" s="366"/>
      <c r="B724" s="372"/>
      <c r="C724" s="371"/>
      <c r="D724" s="371"/>
      <c r="E724" s="375"/>
      <c r="F724" s="322" t="s">
        <v>120</v>
      </c>
    </row>
    <row r="725" spans="1:6">
      <c r="A725" s="366"/>
      <c r="B725" s="372"/>
      <c r="C725" s="371"/>
      <c r="D725" s="371"/>
      <c r="E725" s="375"/>
      <c r="F725" s="322" t="s">
        <v>120</v>
      </c>
    </row>
    <row r="726" spans="1:6">
      <c r="A726" s="366"/>
      <c r="B726" s="372"/>
      <c r="C726" s="371"/>
      <c r="D726" s="371"/>
      <c r="E726" s="375"/>
      <c r="F726" s="322" t="s">
        <v>120</v>
      </c>
    </row>
    <row r="727" spans="1:6">
      <c r="A727" s="366"/>
      <c r="B727" s="372"/>
      <c r="C727" s="371"/>
      <c r="D727" s="371"/>
      <c r="E727" s="375"/>
      <c r="F727" s="322" t="s">
        <v>120</v>
      </c>
    </row>
    <row r="728" spans="1:6">
      <c r="A728" s="366"/>
      <c r="B728" s="372"/>
      <c r="C728" s="371"/>
      <c r="D728" s="371"/>
      <c r="E728" s="375"/>
      <c r="F728" s="322" t="s">
        <v>120</v>
      </c>
    </row>
    <row r="729" spans="1:6">
      <c r="A729" s="366"/>
      <c r="B729" s="372"/>
      <c r="C729" s="371"/>
      <c r="D729" s="371"/>
      <c r="E729" s="374"/>
      <c r="F729" s="322" t="s">
        <v>120</v>
      </c>
    </row>
    <row r="730" spans="1:6">
      <c r="A730" s="366"/>
      <c r="B730" s="372"/>
      <c r="C730" s="371"/>
      <c r="D730" s="371"/>
      <c r="E730" s="373" t="s">
        <v>28</v>
      </c>
      <c r="F730" s="322" t="s">
        <v>120</v>
      </c>
    </row>
    <row r="731" spans="1:6">
      <c r="A731" s="366"/>
      <c r="B731" s="372"/>
      <c r="C731" s="371"/>
      <c r="D731" s="371"/>
      <c r="E731" s="375"/>
      <c r="F731" s="322" t="s">
        <v>120</v>
      </c>
    </row>
    <row r="732" spans="1:6">
      <c r="A732" s="366"/>
      <c r="B732" s="372"/>
      <c r="C732" s="376"/>
      <c r="D732" s="376"/>
      <c r="E732" s="374"/>
      <c r="F732" s="322" t="s">
        <v>120</v>
      </c>
    </row>
    <row r="733" spans="1:6">
      <c r="A733" s="366"/>
      <c r="B733" s="372"/>
      <c r="C733" s="370" t="s">
        <v>134</v>
      </c>
      <c r="D733" s="370" t="s">
        <v>17</v>
      </c>
      <c r="E733" s="373" t="s">
        <v>18</v>
      </c>
      <c r="F733" s="327" t="s">
        <v>19</v>
      </c>
    </row>
    <row r="734" spans="1:6">
      <c r="A734" s="366"/>
      <c r="B734" s="372"/>
      <c r="C734" s="371"/>
      <c r="D734" s="371"/>
      <c r="E734" s="374"/>
      <c r="F734" s="322" t="s">
        <v>120</v>
      </c>
    </row>
    <row r="735" spans="1:6">
      <c r="A735" s="366"/>
      <c r="B735" s="372"/>
      <c r="C735" s="371"/>
      <c r="D735" s="371"/>
      <c r="E735" s="373" t="s">
        <v>20</v>
      </c>
      <c r="F735" s="322" t="s">
        <v>120</v>
      </c>
    </row>
    <row r="736" spans="1:6">
      <c r="A736" s="366"/>
      <c r="B736" s="372"/>
      <c r="C736" s="371"/>
      <c r="D736" s="371"/>
      <c r="E736" s="374"/>
      <c r="F736" s="322" t="s">
        <v>120</v>
      </c>
    </row>
    <row r="737" spans="1:6">
      <c r="A737" s="366"/>
      <c r="B737" s="372"/>
      <c r="C737" s="371"/>
      <c r="D737" s="371"/>
      <c r="E737" s="373" t="s">
        <v>22</v>
      </c>
      <c r="F737" s="322" t="s">
        <v>120</v>
      </c>
    </row>
    <row r="738" spans="1:6">
      <c r="A738" s="366"/>
      <c r="B738" s="372"/>
      <c r="C738" s="371"/>
      <c r="D738" s="371"/>
      <c r="E738" s="375"/>
      <c r="F738" s="322" t="s">
        <v>120</v>
      </c>
    </row>
    <row r="739" spans="1:6">
      <c r="A739" s="366"/>
      <c r="B739" s="372"/>
      <c r="C739" s="371"/>
      <c r="D739" s="371"/>
      <c r="E739" s="375"/>
      <c r="F739" s="322" t="s">
        <v>120</v>
      </c>
    </row>
    <row r="740" spans="1:6">
      <c r="A740" s="366"/>
      <c r="B740" s="372"/>
      <c r="C740" s="371"/>
      <c r="D740" s="371"/>
      <c r="E740" s="324" t="s">
        <v>131</v>
      </c>
      <c r="F740" s="322" t="s">
        <v>120</v>
      </c>
    </row>
    <row r="741" spans="1:6">
      <c r="A741" s="366"/>
      <c r="B741" s="372"/>
      <c r="C741" s="371"/>
      <c r="D741" s="371"/>
      <c r="E741" s="373" t="s">
        <v>133</v>
      </c>
      <c r="F741" s="322" t="s">
        <v>120</v>
      </c>
    </row>
    <row r="742" spans="1:6">
      <c r="A742" s="366"/>
      <c r="B742" s="372"/>
      <c r="C742" s="371"/>
      <c r="D742" s="371"/>
      <c r="E742" s="375"/>
      <c r="F742" s="322" t="s">
        <v>120</v>
      </c>
    </row>
    <row r="743" spans="1:6">
      <c r="A743" s="366"/>
      <c r="B743" s="372"/>
      <c r="C743" s="371"/>
      <c r="D743" s="371"/>
      <c r="E743" s="375"/>
      <c r="F743" s="322" t="s">
        <v>120</v>
      </c>
    </row>
    <row r="744" spans="1:6">
      <c r="A744" s="366"/>
      <c r="B744" s="372"/>
      <c r="C744" s="371"/>
      <c r="D744" s="371"/>
      <c r="E744" s="374"/>
      <c r="F744" s="322" t="s">
        <v>120</v>
      </c>
    </row>
    <row r="745" spans="1:6">
      <c r="A745" s="366"/>
      <c r="B745" s="372"/>
      <c r="C745" s="371"/>
      <c r="D745" s="371"/>
      <c r="E745" s="373" t="s">
        <v>135</v>
      </c>
      <c r="F745" s="322" t="s">
        <v>120</v>
      </c>
    </row>
    <row r="746" spans="1:6">
      <c r="A746" s="366"/>
      <c r="B746" s="372"/>
      <c r="C746" s="371"/>
      <c r="D746" s="371"/>
      <c r="E746" s="374"/>
      <c r="F746" s="322" t="s">
        <v>120</v>
      </c>
    </row>
    <row r="747" spans="1:6">
      <c r="A747" s="366"/>
      <c r="B747" s="372"/>
      <c r="C747" s="371"/>
      <c r="D747" s="371"/>
      <c r="E747" s="373" t="s">
        <v>136</v>
      </c>
      <c r="F747" s="322" t="s">
        <v>120</v>
      </c>
    </row>
    <row r="748" spans="1:6">
      <c r="A748" s="366"/>
      <c r="B748" s="372"/>
      <c r="C748" s="371"/>
      <c r="D748" s="371"/>
      <c r="E748" s="375"/>
      <c r="F748" s="322" t="s">
        <v>120</v>
      </c>
    </row>
    <row r="749" spans="1:6">
      <c r="A749" s="366"/>
      <c r="B749" s="372"/>
      <c r="C749" s="371"/>
      <c r="D749" s="371"/>
      <c r="E749" s="374"/>
      <c r="F749" s="322" t="s">
        <v>120</v>
      </c>
    </row>
    <row r="750" spans="1:6">
      <c r="A750" s="366"/>
      <c r="B750" s="372"/>
      <c r="C750" s="371"/>
      <c r="D750" s="371"/>
      <c r="E750" s="373" t="s">
        <v>137</v>
      </c>
      <c r="F750" s="322" t="s">
        <v>120</v>
      </c>
    </row>
    <row r="751" spans="1:6">
      <c r="A751" s="366"/>
      <c r="B751" s="372"/>
      <c r="C751" s="371"/>
      <c r="D751" s="371"/>
      <c r="E751" s="375"/>
      <c r="F751" s="322" t="s">
        <v>120</v>
      </c>
    </row>
    <row r="752" spans="1:6">
      <c r="A752" s="366"/>
      <c r="B752" s="372"/>
      <c r="C752" s="371"/>
      <c r="D752" s="371"/>
      <c r="E752" s="374"/>
      <c r="F752" s="322" t="s">
        <v>120</v>
      </c>
    </row>
    <row r="753" spans="1:6">
      <c r="A753" s="366"/>
      <c r="B753" s="372"/>
      <c r="C753" s="371"/>
      <c r="D753" s="371"/>
      <c r="E753" s="373" t="s">
        <v>138</v>
      </c>
      <c r="F753" s="322" t="s">
        <v>120</v>
      </c>
    </row>
    <row r="754" spans="1:6">
      <c r="A754" s="366"/>
      <c r="B754" s="372"/>
      <c r="C754" s="371"/>
      <c r="D754" s="371"/>
      <c r="E754" s="375"/>
      <c r="F754" s="322" t="s">
        <v>120</v>
      </c>
    </row>
    <row r="755" spans="1:6">
      <c r="A755" s="366"/>
      <c r="B755" s="372"/>
      <c r="C755" s="371"/>
      <c r="D755" s="371"/>
      <c r="E755" s="374"/>
      <c r="F755" s="322" t="s">
        <v>120</v>
      </c>
    </row>
    <row r="756" spans="1:6">
      <c r="A756" s="366"/>
      <c r="B756" s="372"/>
      <c r="C756" s="371"/>
      <c r="D756" s="371"/>
      <c r="E756" s="373" t="s">
        <v>139</v>
      </c>
      <c r="F756" s="322" t="s">
        <v>120</v>
      </c>
    </row>
    <row r="757" spans="1:6">
      <c r="A757" s="366"/>
      <c r="B757" s="372"/>
      <c r="C757" s="371"/>
      <c r="D757" s="371"/>
      <c r="E757" s="375"/>
      <c r="F757" s="322" t="s">
        <v>120</v>
      </c>
    </row>
    <row r="758" spans="1:6">
      <c r="A758" s="366"/>
      <c r="B758" s="372"/>
      <c r="C758" s="371"/>
      <c r="D758" s="371"/>
      <c r="E758" s="374"/>
      <c r="F758" s="322" t="s">
        <v>120</v>
      </c>
    </row>
    <row r="759" spans="1:6">
      <c r="A759" s="366"/>
      <c r="B759" s="372"/>
      <c r="C759" s="371"/>
      <c r="D759" s="371"/>
      <c r="E759" s="373" t="s">
        <v>113</v>
      </c>
      <c r="F759" s="322" t="s">
        <v>21</v>
      </c>
    </row>
    <row r="760" spans="1:6">
      <c r="A760" s="366"/>
      <c r="B760" s="372"/>
      <c r="C760" s="371"/>
      <c r="D760" s="371"/>
      <c r="E760" s="375"/>
      <c r="F760" s="322" t="s">
        <v>21</v>
      </c>
    </row>
    <row r="761" spans="1:6">
      <c r="A761" s="366"/>
      <c r="B761" s="372"/>
      <c r="C761" s="371"/>
      <c r="D761" s="371"/>
      <c r="E761" s="375"/>
      <c r="F761" s="322" t="s">
        <v>21</v>
      </c>
    </row>
    <row r="762" spans="1:6">
      <c r="A762" s="366"/>
      <c r="B762" s="372"/>
      <c r="C762" s="371"/>
      <c r="D762" s="371"/>
      <c r="E762" s="375"/>
      <c r="F762" s="322" t="s">
        <v>21</v>
      </c>
    </row>
    <row r="763" spans="1:6">
      <c r="A763" s="366"/>
      <c r="B763" s="372"/>
      <c r="C763" s="371"/>
      <c r="D763" s="371"/>
      <c r="E763" s="375"/>
      <c r="F763" s="322" t="s">
        <v>21</v>
      </c>
    </row>
    <row r="764" spans="1:6">
      <c r="A764" s="366"/>
      <c r="B764" s="372"/>
      <c r="C764" s="371"/>
      <c r="D764" s="371"/>
      <c r="E764" s="375"/>
      <c r="F764" s="322" t="s">
        <v>21</v>
      </c>
    </row>
    <row r="765" spans="1:6">
      <c r="A765" s="366"/>
      <c r="B765" s="372"/>
      <c r="C765" s="371"/>
      <c r="D765" s="371"/>
      <c r="E765" s="374"/>
      <c r="F765" s="322" t="s">
        <v>21</v>
      </c>
    </row>
    <row r="766" spans="1:6">
      <c r="A766" s="366"/>
      <c r="B766" s="372"/>
      <c r="C766" s="371"/>
      <c r="D766" s="371"/>
      <c r="E766" s="373" t="s">
        <v>28</v>
      </c>
      <c r="F766" s="322" t="s">
        <v>21</v>
      </c>
    </row>
    <row r="767" spans="1:6">
      <c r="A767" s="366"/>
      <c r="B767" s="372"/>
      <c r="C767" s="371"/>
      <c r="D767" s="371"/>
      <c r="E767" s="375"/>
      <c r="F767" s="322" t="s">
        <v>21</v>
      </c>
    </row>
    <row r="768" spans="1:6">
      <c r="A768" s="366"/>
      <c r="B768" s="372"/>
      <c r="C768" s="376"/>
      <c r="D768" s="376"/>
      <c r="E768" s="374"/>
      <c r="F768" s="322" t="s">
        <v>21</v>
      </c>
    </row>
    <row r="769" spans="1:6" ht="45" customHeight="1">
      <c r="A769" s="366"/>
      <c r="B769" s="350" t="s">
        <v>140</v>
      </c>
      <c r="C769" s="370" t="s">
        <v>141</v>
      </c>
      <c r="D769" s="370" t="s">
        <v>17</v>
      </c>
      <c r="E769" s="373" t="s">
        <v>18</v>
      </c>
      <c r="F769" s="327" t="s">
        <v>19</v>
      </c>
    </row>
    <row r="770" spans="1:6">
      <c r="A770" s="366"/>
      <c r="B770" s="351"/>
      <c r="C770" s="371"/>
      <c r="D770" s="371"/>
      <c r="E770" s="374"/>
      <c r="F770" s="322" t="s">
        <v>21</v>
      </c>
    </row>
    <row r="771" spans="1:6">
      <c r="A771" s="366"/>
      <c r="B771" s="351"/>
      <c r="C771" s="371"/>
      <c r="D771" s="371"/>
      <c r="E771" s="373" t="s">
        <v>142</v>
      </c>
      <c r="F771" s="322" t="s">
        <v>21</v>
      </c>
    </row>
    <row r="772" spans="1:6">
      <c r="A772" s="366"/>
      <c r="B772" s="351"/>
      <c r="C772" s="371"/>
      <c r="D772" s="371"/>
      <c r="E772" s="374"/>
      <c r="F772" s="322" t="s">
        <v>21</v>
      </c>
    </row>
    <row r="773" spans="1:6">
      <c r="A773" s="366"/>
      <c r="B773" s="351"/>
      <c r="C773" s="371"/>
      <c r="D773" s="371"/>
      <c r="E773" s="373" t="s">
        <v>22</v>
      </c>
      <c r="F773" s="322" t="s">
        <v>21</v>
      </c>
    </row>
    <row r="774" spans="1:6">
      <c r="A774" s="366"/>
      <c r="B774" s="351"/>
      <c r="C774" s="371"/>
      <c r="D774" s="371"/>
      <c r="E774" s="375"/>
      <c r="F774" s="322" t="s">
        <v>21</v>
      </c>
    </row>
    <row r="775" spans="1:6">
      <c r="A775" s="366"/>
      <c r="B775" s="351"/>
      <c r="C775" s="371"/>
      <c r="D775" s="371"/>
      <c r="E775" s="374"/>
      <c r="F775" s="322" t="s">
        <v>21</v>
      </c>
    </row>
    <row r="776" spans="1:6">
      <c r="A776" s="366"/>
      <c r="B776" s="351"/>
      <c r="C776" s="371"/>
      <c r="D776" s="371"/>
      <c r="E776" s="373" t="s">
        <v>143</v>
      </c>
      <c r="F776" s="322" t="s">
        <v>21</v>
      </c>
    </row>
    <row r="777" spans="1:6">
      <c r="A777" s="366"/>
      <c r="B777" s="351"/>
      <c r="C777" s="371"/>
      <c r="D777" s="371"/>
      <c r="E777" s="374"/>
      <c r="F777" s="322" t="s">
        <v>21</v>
      </c>
    </row>
    <row r="778" spans="1:6">
      <c r="A778" s="366"/>
      <c r="B778" s="351"/>
      <c r="C778" s="371"/>
      <c r="D778" s="371"/>
      <c r="E778" s="321" t="s">
        <v>144</v>
      </c>
      <c r="F778" s="322" t="s">
        <v>21</v>
      </c>
    </row>
    <row r="779" spans="1:6">
      <c r="A779" s="366"/>
      <c r="B779" s="351"/>
      <c r="C779" s="371"/>
      <c r="D779" s="371"/>
      <c r="E779" s="373" t="s">
        <v>145</v>
      </c>
      <c r="F779" s="322" t="s">
        <v>21</v>
      </c>
    </row>
    <row r="780" spans="1:6">
      <c r="A780" s="366"/>
      <c r="B780" s="351"/>
      <c r="C780" s="371"/>
      <c r="D780" s="371"/>
      <c r="E780" s="375"/>
      <c r="F780" s="322" t="s">
        <v>21</v>
      </c>
    </row>
    <row r="781" spans="1:6">
      <c r="A781" s="366"/>
      <c r="B781" s="351"/>
      <c r="C781" s="371"/>
      <c r="D781" s="371"/>
      <c r="E781" s="375"/>
      <c r="F781" s="322" t="s">
        <v>21</v>
      </c>
    </row>
    <row r="782" spans="1:6">
      <c r="A782" s="366"/>
      <c r="B782" s="351"/>
      <c r="C782" s="371"/>
      <c r="D782" s="371"/>
      <c r="E782" s="375"/>
      <c r="F782" s="322" t="s">
        <v>21</v>
      </c>
    </row>
    <row r="783" spans="1:6">
      <c r="A783" s="366"/>
      <c r="B783" s="351"/>
      <c r="C783" s="371"/>
      <c r="D783" s="371"/>
      <c r="E783" s="375"/>
      <c r="F783" s="322" t="s">
        <v>21</v>
      </c>
    </row>
    <row r="784" spans="1:6">
      <c r="A784" s="366"/>
      <c r="B784" s="351"/>
      <c r="C784" s="371"/>
      <c r="D784" s="371"/>
      <c r="E784" s="375"/>
      <c r="F784" s="322" t="s">
        <v>21</v>
      </c>
    </row>
    <row r="785" spans="1:6">
      <c r="A785" s="366"/>
      <c r="B785" s="351"/>
      <c r="C785" s="371"/>
      <c r="D785" s="371"/>
      <c r="E785" s="375"/>
      <c r="F785" s="322" t="s">
        <v>21</v>
      </c>
    </row>
    <row r="786" spans="1:6">
      <c r="A786" s="366"/>
      <c r="B786" s="351"/>
      <c r="C786" s="371"/>
      <c r="D786" s="371"/>
      <c r="E786" s="374"/>
      <c r="F786" s="322" t="s">
        <v>21</v>
      </c>
    </row>
    <row r="787" spans="1:6">
      <c r="A787" s="366"/>
      <c r="B787" s="351"/>
      <c r="C787" s="371"/>
      <c r="D787" s="371"/>
      <c r="E787" s="373" t="s">
        <v>146</v>
      </c>
      <c r="F787" s="322" t="s">
        <v>21</v>
      </c>
    </row>
    <row r="788" spans="1:6">
      <c r="A788" s="366"/>
      <c r="B788" s="351"/>
      <c r="C788" s="371"/>
      <c r="D788" s="371"/>
      <c r="E788" s="375"/>
      <c r="F788" s="322" t="s">
        <v>21</v>
      </c>
    </row>
    <row r="789" spans="1:6">
      <c r="A789" s="366"/>
      <c r="B789" s="351"/>
      <c r="C789" s="371"/>
      <c r="D789" s="371"/>
      <c r="E789" s="375"/>
      <c r="F789" s="322" t="s">
        <v>21</v>
      </c>
    </row>
    <row r="790" spans="1:6">
      <c r="A790" s="366"/>
      <c r="B790" s="351"/>
      <c r="C790" s="371"/>
      <c r="D790" s="371"/>
      <c r="E790" s="375"/>
      <c r="F790" s="322" t="s">
        <v>21</v>
      </c>
    </row>
    <row r="791" spans="1:6">
      <c r="A791" s="366"/>
      <c r="B791" s="351"/>
      <c r="C791" s="371"/>
      <c r="D791" s="371"/>
      <c r="E791" s="373" t="s">
        <v>147</v>
      </c>
      <c r="F791" s="322" t="s">
        <v>21</v>
      </c>
    </row>
    <row r="792" spans="1:6">
      <c r="A792" s="366"/>
      <c r="B792" s="351"/>
      <c r="C792" s="371"/>
      <c r="D792" s="371"/>
      <c r="E792" s="375"/>
      <c r="F792" s="322" t="s">
        <v>21</v>
      </c>
    </row>
    <row r="793" spans="1:6">
      <c r="A793" s="366"/>
      <c r="B793" s="351"/>
      <c r="C793" s="371"/>
      <c r="D793" s="371"/>
      <c r="E793" s="375"/>
      <c r="F793" s="322" t="s">
        <v>21</v>
      </c>
    </row>
    <row r="794" spans="1:6">
      <c r="A794" s="366"/>
      <c r="B794" s="351"/>
      <c r="C794" s="371"/>
      <c r="D794" s="371"/>
      <c r="E794" s="375"/>
      <c r="F794" s="322" t="s">
        <v>21</v>
      </c>
    </row>
    <row r="795" spans="1:6">
      <c r="A795" s="366"/>
      <c r="B795" s="351"/>
      <c r="C795" s="371"/>
      <c r="D795" s="371"/>
      <c r="E795" s="375"/>
      <c r="F795" s="322" t="s">
        <v>21</v>
      </c>
    </row>
    <row r="796" spans="1:6">
      <c r="A796" s="366"/>
      <c r="B796" s="351"/>
      <c r="C796" s="371"/>
      <c r="D796" s="371"/>
      <c r="E796" s="375"/>
      <c r="F796" s="322" t="s">
        <v>21</v>
      </c>
    </row>
    <row r="797" spans="1:6">
      <c r="A797" s="366"/>
      <c r="B797" s="351"/>
      <c r="C797" s="371"/>
      <c r="D797" s="371"/>
      <c r="E797" s="375"/>
      <c r="F797" s="322" t="s">
        <v>21</v>
      </c>
    </row>
    <row r="798" spans="1:6">
      <c r="A798" s="366"/>
      <c r="B798" s="351"/>
      <c r="C798" s="371"/>
      <c r="D798" s="371"/>
      <c r="E798" s="374"/>
      <c r="F798" s="322" t="s">
        <v>21</v>
      </c>
    </row>
    <row r="799" spans="1:6">
      <c r="A799" s="366"/>
      <c r="B799" s="351"/>
      <c r="C799" s="371"/>
      <c r="D799" s="371"/>
      <c r="E799" s="323" t="s">
        <v>25</v>
      </c>
      <c r="F799" s="322" t="s">
        <v>21</v>
      </c>
    </row>
    <row r="800" spans="1:6">
      <c r="A800" s="366"/>
      <c r="B800" s="351"/>
      <c r="C800" s="371"/>
      <c r="D800" s="371"/>
      <c r="E800" s="373" t="s">
        <v>113</v>
      </c>
      <c r="F800" s="322" t="s">
        <v>21</v>
      </c>
    </row>
    <row r="801" spans="1:6">
      <c r="A801" s="366"/>
      <c r="B801" s="351"/>
      <c r="C801" s="371"/>
      <c r="D801" s="371"/>
      <c r="E801" s="375"/>
      <c r="F801" s="322" t="s">
        <v>21</v>
      </c>
    </row>
    <row r="802" spans="1:6">
      <c r="A802" s="366"/>
      <c r="B802" s="351"/>
      <c r="C802" s="371"/>
      <c r="D802" s="371"/>
      <c r="E802" s="375"/>
      <c r="F802" s="322" t="s">
        <v>21</v>
      </c>
    </row>
    <row r="803" spans="1:6">
      <c r="A803" s="366"/>
      <c r="B803" s="351"/>
      <c r="C803" s="371"/>
      <c r="D803" s="371"/>
      <c r="E803" s="375"/>
      <c r="F803" s="322" t="s">
        <v>21</v>
      </c>
    </row>
    <row r="804" spans="1:6">
      <c r="A804" s="366"/>
      <c r="B804" s="351"/>
      <c r="C804" s="371"/>
      <c r="D804" s="371"/>
      <c r="E804" s="375"/>
      <c r="F804" s="322" t="s">
        <v>21</v>
      </c>
    </row>
    <row r="805" spans="1:6">
      <c r="A805" s="366"/>
      <c r="B805" s="351"/>
      <c r="C805" s="371"/>
      <c r="D805" s="371"/>
      <c r="E805" s="375"/>
      <c r="F805" s="322" t="s">
        <v>21</v>
      </c>
    </row>
    <row r="806" spans="1:6">
      <c r="A806" s="366"/>
      <c r="B806" s="351"/>
      <c r="C806" s="371"/>
      <c r="D806" s="371"/>
      <c r="E806" s="374"/>
      <c r="F806" s="322" t="s">
        <v>21</v>
      </c>
    </row>
    <row r="807" spans="1:6">
      <c r="A807" s="366"/>
      <c r="B807" s="351"/>
      <c r="C807" s="371"/>
      <c r="D807" s="371"/>
      <c r="E807" s="373" t="s">
        <v>28</v>
      </c>
      <c r="F807" s="322" t="s">
        <v>21</v>
      </c>
    </row>
    <row r="808" spans="1:6">
      <c r="A808" s="366"/>
      <c r="B808" s="351"/>
      <c r="C808" s="371"/>
      <c r="D808" s="371"/>
      <c r="E808" s="375"/>
      <c r="F808" s="322" t="s">
        <v>21</v>
      </c>
    </row>
    <row r="809" spans="1:6">
      <c r="A809" s="366"/>
      <c r="B809" s="351"/>
      <c r="C809" s="376"/>
      <c r="D809" s="376"/>
      <c r="E809" s="374"/>
      <c r="F809" s="322" t="s">
        <v>21</v>
      </c>
    </row>
    <row r="810" spans="1:6">
      <c r="A810" s="366"/>
      <c r="B810" s="351"/>
      <c r="C810" s="370" t="s">
        <v>148</v>
      </c>
      <c r="D810" s="370" t="s">
        <v>17</v>
      </c>
      <c r="E810" s="373" t="s">
        <v>18</v>
      </c>
      <c r="F810" s="327" t="s">
        <v>19</v>
      </c>
    </row>
    <row r="811" spans="1:6">
      <c r="A811" s="366"/>
      <c r="B811" s="351"/>
      <c r="C811" s="371"/>
      <c r="D811" s="371"/>
      <c r="E811" s="374"/>
      <c r="F811" s="322" t="s">
        <v>21</v>
      </c>
    </row>
    <row r="812" spans="1:6">
      <c r="A812" s="366"/>
      <c r="B812" s="351"/>
      <c r="C812" s="371"/>
      <c r="D812" s="371"/>
      <c r="E812" s="373" t="s">
        <v>142</v>
      </c>
      <c r="F812" s="322" t="s">
        <v>21</v>
      </c>
    </row>
    <row r="813" spans="1:6">
      <c r="A813" s="366"/>
      <c r="B813" s="351"/>
      <c r="C813" s="371"/>
      <c r="D813" s="371"/>
      <c r="E813" s="374"/>
      <c r="F813" s="322" t="s">
        <v>21</v>
      </c>
    </row>
    <row r="814" spans="1:6">
      <c r="A814" s="366"/>
      <c r="B814" s="351"/>
      <c r="C814" s="371"/>
      <c r="D814" s="371"/>
      <c r="E814" s="373" t="s">
        <v>22</v>
      </c>
      <c r="F814" s="322" t="s">
        <v>21</v>
      </c>
    </row>
    <row r="815" spans="1:6">
      <c r="A815" s="366"/>
      <c r="B815" s="351"/>
      <c r="C815" s="371"/>
      <c r="D815" s="371"/>
      <c r="E815" s="375"/>
      <c r="F815" s="322" t="s">
        <v>21</v>
      </c>
    </row>
    <row r="816" spans="1:6">
      <c r="A816" s="366"/>
      <c r="B816" s="351"/>
      <c r="C816" s="371"/>
      <c r="D816" s="371"/>
      <c r="E816" s="375"/>
      <c r="F816" s="322" t="s">
        <v>21</v>
      </c>
    </row>
    <row r="817" spans="1:6">
      <c r="A817" s="366"/>
      <c r="B817" s="351"/>
      <c r="C817" s="371"/>
      <c r="D817" s="371"/>
      <c r="E817" s="373" t="s">
        <v>143</v>
      </c>
      <c r="F817" s="322" t="s">
        <v>21</v>
      </c>
    </row>
    <row r="818" spans="1:6">
      <c r="A818" s="366"/>
      <c r="B818" s="351"/>
      <c r="C818" s="371"/>
      <c r="D818" s="371"/>
      <c r="E818" s="374"/>
      <c r="F818" s="322" t="s">
        <v>21</v>
      </c>
    </row>
    <row r="819" spans="1:6">
      <c r="A819" s="366"/>
      <c r="B819" s="351"/>
      <c r="C819" s="371"/>
      <c r="D819" s="371"/>
      <c r="E819" s="321" t="s">
        <v>144</v>
      </c>
      <c r="F819" s="322" t="s">
        <v>21</v>
      </c>
    </row>
    <row r="820" spans="1:6">
      <c r="A820" s="366"/>
      <c r="B820" s="351"/>
      <c r="C820" s="371"/>
      <c r="D820" s="371"/>
      <c r="E820" s="373" t="s">
        <v>145</v>
      </c>
      <c r="F820" s="322" t="s">
        <v>21</v>
      </c>
    </row>
    <row r="821" spans="1:6">
      <c r="A821" s="366"/>
      <c r="B821" s="351"/>
      <c r="C821" s="371"/>
      <c r="D821" s="371"/>
      <c r="E821" s="375"/>
      <c r="F821" s="322" t="s">
        <v>21</v>
      </c>
    </row>
    <row r="822" spans="1:6">
      <c r="A822" s="366"/>
      <c r="B822" s="351"/>
      <c r="C822" s="371"/>
      <c r="D822" s="371"/>
      <c r="E822" s="375"/>
      <c r="F822" s="322" t="s">
        <v>21</v>
      </c>
    </row>
    <row r="823" spans="1:6">
      <c r="A823" s="366"/>
      <c r="B823" s="351"/>
      <c r="C823" s="371"/>
      <c r="D823" s="371"/>
      <c r="E823" s="375"/>
      <c r="F823" s="322" t="s">
        <v>21</v>
      </c>
    </row>
    <row r="824" spans="1:6">
      <c r="A824" s="366"/>
      <c r="B824" s="351"/>
      <c r="C824" s="371"/>
      <c r="D824" s="371"/>
      <c r="E824" s="375"/>
      <c r="F824" s="322" t="s">
        <v>21</v>
      </c>
    </row>
    <row r="825" spans="1:6">
      <c r="A825" s="366"/>
      <c r="B825" s="351"/>
      <c r="C825" s="371"/>
      <c r="D825" s="371"/>
      <c r="E825" s="375"/>
      <c r="F825" s="322" t="s">
        <v>21</v>
      </c>
    </row>
    <row r="826" spans="1:6">
      <c r="A826" s="366"/>
      <c r="B826" s="351"/>
      <c r="C826" s="371"/>
      <c r="D826" s="371"/>
      <c r="E826" s="375"/>
      <c r="F826" s="322" t="s">
        <v>21</v>
      </c>
    </row>
    <row r="827" spans="1:6">
      <c r="A827" s="366"/>
      <c r="B827" s="351"/>
      <c r="C827" s="371"/>
      <c r="D827" s="371"/>
      <c r="E827" s="375"/>
      <c r="F827" s="322" t="s">
        <v>21</v>
      </c>
    </row>
    <row r="828" spans="1:6">
      <c r="A828" s="366"/>
      <c r="B828" s="351"/>
      <c r="C828" s="371"/>
      <c r="D828" s="371"/>
      <c r="E828" s="374"/>
      <c r="F828" s="322" t="s">
        <v>21</v>
      </c>
    </row>
    <row r="829" spans="1:6">
      <c r="A829" s="366"/>
      <c r="B829" s="351"/>
      <c r="C829" s="371"/>
      <c r="D829" s="371"/>
      <c r="E829" s="373" t="s">
        <v>146</v>
      </c>
      <c r="F829" s="322" t="s">
        <v>21</v>
      </c>
    </row>
    <row r="830" spans="1:6">
      <c r="A830" s="366"/>
      <c r="B830" s="351"/>
      <c r="C830" s="371"/>
      <c r="D830" s="371"/>
      <c r="E830" s="375"/>
      <c r="F830" s="322" t="s">
        <v>21</v>
      </c>
    </row>
    <row r="831" spans="1:6">
      <c r="A831" s="366"/>
      <c r="B831" s="351"/>
      <c r="C831" s="371"/>
      <c r="D831" s="371"/>
      <c r="E831" s="375"/>
      <c r="F831" s="322" t="s">
        <v>21</v>
      </c>
    </row>
    <row r="832" spans="1:6">
      <c r="A832" s="366"/>
      <c r="B832" s="351"/>
      <c r="C832" s="371"/>
      <c r="D832" s="371"/>
      <c r="E832" s="375"/>
      <c r="F832" s="322" t="s">
        <v>21</v>
      </c>
    </row>
    <row r="833" spans="1:6">
      <c r="A833" s="366"/>
      <c r="B833" s="351"/>
      <c r="C833" s="371"/>
      <c r="D833" s="371"/>
      <c r="E833" s="373" t="s">
        <v>147</v>
      </c>
      <c r="F833" s="322" t="s">
        <v>21</v>
      </c>
    </row>
    <row r="834" spans="1:6">
      <c r="A834" s="366"/>
      <c r="B834" s="351"/>
      <c r="C834" s="371"/>
      <c r="D834" s="371"/>
      <c r="E834" s="375"/>
      <c r="F834" s="322" t="s">
        <v>21</v>
      </c>
    </row>
    <row r="835" spans="1:6">
      <c r="A835" s="366"/>
      <c r="B835" s="351"/>
      <c r="C835" s="371"/>
      <c r="D835" s="371"/>
      <c r="E835" s="375"/>
      <c r="F835" s="322" t="s">
        <v>21</v>
      </c>
    </row>
    <row r="836" spans="1:6">
      <c r="A836" s="366"/>
      <c r="B836" s="351"/>
      <c r="C836" s="371"/>
      <c r="D836" s="371"/>
      <c r="E836" s="375"/>
      <c r="F836" s="322" t="s">
        <v>21</v>
      </c>
    </row>
    <row r="837" spans="1:6">
      <c r="A837" s="366"/>
      <c r="B837" s="351"/>
      <c r="C837" s="371"/>
      <c r="D837" s="371"/>
      <c r="E837" s="375"/>
      <c r="F837" s="322" t="s">
        <v>21</v>
      </c>
    </row>
    <row r="838" spans="1:6">
      <c r="A838" s="366"/>
      <c r="B838" s="351"/>
      <c r="C838" s="371"/>
      <c r="D838" s="371"/>
      <c r="E838" s="375"/>
      <c r="F838" s="322" t="s">
        <v>21</v>
      </c>
    </row>
    <row r="839" spans="1:6">
      <c r="A839" s="366"/>
      <c r="B839" s="351"/>
      <c r="C839" s="371"/>
      <c r="D839" s="371"/>
      <c r="E839" s="375"/>
      <c r="F839" s="322" t="s">
        <v>21</v>
      </c>
    </row>
    <row r="840" spans="1:6">
      <c r="A840" s="366"/>
      <c r="B840" s="351"/>
      <c r="C840" s="371"/>
      <c r="D840" s="371"/>
      <c r="E840" s="374"/>
      <c r="F840" s="322" t="s">
        <v>21</v>
      </c>
    </row>
    <row r="841" spans="1:6">
      <c r="A841" s="366"/>
      <c r="B841" s="351"/>
      <c r="C841" s="371"/>
      <c r="D841" s="371"/>
      <c r="E841" s="323" t="s">
        <v>25</v>
      </c>
      <c r="F841" s="322" t="s">
        <v>21</v>
      </c>
    </row>
    <row r="842" spans="1:6">
      <c r="A842" s="366"/>
      <c r="B842" s="351"/>
      <c r="C842" s="371"/>
      <c r="D842" s="371"/>
      <c r="E842" s="373" t="s">
        <v>113</v>
      </c>
      <c r="F842" s="322" t="s">
        <v>21</v>
      </c>
    </row>
    <row r="843" spans="1:6">
      <c r="A843" s="366"/>
      <c r="B843" s="351"/>
      <c r="C843" s="371"/>
      <c r="D843" s="371"/>
      <c r="E843" s="375"/>
      <c r="F843" s="322" t="s">
        <v>21</v>
      </c>
    </row>
    <row r="844" spans="1:6">
      <c r="A844" s="366"/>
      <c r="B844" s="351"/>
      <c r="C844" s="371"/>
      <c r="D844" s="371"/>
      <c r="E844" s="375"/>
      <c r="F844" s="322" t="s">
        <v>21</v>
      </c>
    </row>
    <row r="845" spans="1:6">
      <c r="A845" s="366"/>
      <c r="B845" s="351"/>
      <c r="C845" s="371"/>
      <c r="D845" s="371"/>
      <c r="E845" s="375"/>
      <c r="F845" s="322" t="s">
        <v>21</v>
      </c>
    </row>
    <row r="846" spans="1:6">
      <c r="A846" s="366"/>
      <c r="B846" s="351"/>
      <c r="C846" s="371"/>
      <c r="D846" s="371"/>
      <c r="E846" s="375"/>
      <c r="F846" s="322" t="s">
        <v>21</v>
      </c>
    </row>
    <row r="847" spans="1:6">
      <c r="A847" s="366"/>
      <c r="B847" s="351"/>
      <c r="C847" s="371"/>
      <c r="D847" s="371"/>
      <c r="E847" s="375"/>
      <c r="F847" s="322" t="s">
        <v>21</v>
      </c>
    </row>
    <row r="848" spans="1:6">
      <c r="A848" s="366"/>
      <c r="B848" s="351"/>
      <c r="C848" s="371"/>
      <c r="D848" s="371"/>
      <c r="E848" s="374"/>
      <c r="F848" s="322" t="s">
        <v>21</v>
      </c>
    </row>
    <row r="849" spans="1:6">
      <c r="A849" s="366"/>
      <c r="B849" s="351"/>
      <c r="C849" s="371"/>
      <c r="D849" s="371"/>
      <c r="E849" s="373" t="s">
        <v>28</v>
      </c>
      <c r="F849" s="322" t="s">
        <v>21</v>
      </c>
    </row>
    <row r="850" spans="1:6">
      <c r="A850" s="366"/>
      <c r="B850" s="351"/>
      <c r="C850" s="371"/>
      <c r="D850" s="371"/>
      <c r="E850" s="375"/>
      <c r="F850" s="322" t="s">
        <v>21</v>
      </c>
    </row>
    <row r="851" spans="1:6">
      <c r="A851" s="366"/>
      <c r="B851" s="351"/>
      <c r="C851" s="376"/>
      <c r="D851" s="376"/>
      <c r="E851" s="374"/>
      <c r="F851" s="322" t="s">
        <v>21</v>
      </c>
    </row>
    <row r="852" spans="1:6">
      <c r="A852" s="366"/>
      <c r="B852" s="351"/>
      <c r="C852" s="370" t="s">
        <v>149</v>
      </c>
      <c r="D852" s="370" t="s">
        <v>17</v>
      </c>
      <c r="E852" s="373" t="s">
        <v>18</v>
      </c>
      <c r="F852" s="327" t="s">
        <v>19</v>
      </c>
    </row>
    <row r="853" spans="1:6">
      <c r="A853" s="366"/>
      <c r="B853" s="351"/>
      <c r="C853" s="371"/>
      <c r="D853" s="371"/>
      <c r="E853" s="374"/>
      <c r="F853" s="322" t="s">
        <v>21</v>
      </c>
    </row>
    <row r="854" spans="1:6">
      <c r="A854" s="366"/>
      <c r="B854" s="351"/>
      <c r="C854" s="371"/>
      <c r="D854" s="371"/>
      <c r="E854" s="373" t="s">
        <v>142</v>
      </c>
      <c r="F854" s="322" t="s">
        <v>21</v>
      </c>
    </row>
    <row r="855" spans="1:6">
      <c r="A855" s="366"/>
      <c r="B855" s="351"/>
      <c r="C855" s="371"/>
      <c r="D855" s="371"/>
      <c r="E855" s="374"/>
      <c r="F855" s="322" t="s">
        <v>21</v>
      </c>
    </row>
    <row r="856" spans="1:6">
      <c r="A856" s="366"/>
      <c r="B856" s="351"/>
      <c r="C856" s="371"/>
      <c r="D856" s="371"/>
      <c r="E856" s="373" t="s">
        <v>22</v>
      </c>
      <c r="F856" s="322" t="s">
        <v>21</v>
      </c>
    </row>
    <row r="857" spans="1:6">
      <c r="A857" s="366"/>
      <c r="B857" s="351"/>
      <c r="C857" s="371"/>
      <c r="D857" s="371"/>
      <c r="E857" s="375"/>
      <c r="F857" s="322" t="s">
        <v>21</v>
      </c>
    </row>
    <row r="858" spans="1:6">
      <c r="A858" s="366"/>
      <c r="B858" s="351"/>
      <c r="C858" s="371"/>
      <c r="D858" s="371"/>
      <c r="E858" s="375"/>
      <c r="F858" s="322" t="s">
        <v>21</v>
      </c>
    </row>
    <row r="859" spans="1:6">
      <c r="A859" s="366"/>
      <c r="B859" s="351"/>
      <c r="C859" s="371"/>
      <c r="D859" s="371"/>
      <c r="E859" s="373" t="s">
        <v>143</v>
      </c>
      <c r="F859" s="322" t="s">
        <v>21</v>
      </c>
    </row>
    <row r="860" spans="1:6">
      <c r="A860" s="366"/>
      <c r="B860" s="351"/>
      <c r="C860" s="371"/>
      <c r="D860" s="371"/>
      <c r="E860" s="374"/>
      <c r="F860" s="322" t="s">
        <v>21</v>
      </c>
    </row>
    <row r="861" spans="1:6">
      <c r="A861" s="366"/>
      <c r="B861" s="351"/>
      <c r="C861" s="371"/>
      <c r="D861" s="371"/>
      <c r="E861" s="321" t="s">
        <v>144</v>
      </c>
      <c r="F861" s="322" t="s">
        <v>21</v>
      </c>
    </row>
    <row r="862" spans="1:6">
      <c r="A862" s="366"/>
      <c r="B862" s="351"/>
      <c r="C862" s="371"/>
      <c r="D862" s="371"/>
      <c r="E862" s="373" t="s">
        <v>145</v>
      </c>
      <c r="F862" s="322" t="s">
        <v>21</v>
      </c>
    </row>
    <row r="863" spans="1:6">
      <c r="A863" s="366"/>
      <c r="B863" s="351"/>
      <c r="C863" s="371"/>
      <c r="D863" s="371"/>
      <c r="E863" s="375"/>
      <c r="F863" s="322" t="s">
        <v>21</v>
      </c>
    </row>
    <row r="864" spans="1:6">
      <c r="A864" s="366"/>
      <c r="B864" s="351"/>
      <c r="C864" s="371"/>
      <c r="D864" s="371"/>
      <c r="E864" s="375"/>
      <c r="F864" s="322" t="s">
        <v>21</v>
      </c>
    </row>
    <row r="865" spans="1:6">
      <c r="A865" s="366"/>
      <c r="B865" s="351"/>
      <c r="C865" s="371"/>
      <c r="D865" s="371"/>
      <c r="E865" s="375"/>
      <c r="F865" s="322" t="s">
        <v>21</v>
      </c>
    </row>
    <row r="866" spans="1:6">
      <c r="A866" s="366"/>
      <c r="B866" s="351"/>
      <c r="C866" s="371"/>
      <c r="D866" s="371"/>
      <c r="E866" s="375"/>
      <c r="F866" s="322" t="s">
        <v>21</v>
      </c>
    </row>
    <row r="867" spans="1:6">
      <c r="A867" s="366"/>
      <c r="B867" s="351"/>
      <c r="C867" s="371"/>
      <c r="D867" s="371"/>
      <c r="E867" s="375"/>
      <c r="F867" s="322" t="s">
        <v>21</v>
      </c>
    </row>
    <row r="868" spans="1:6">
      <c r="A868" s="366"/>
      <c r="B868" s="351"/>
      <c r="C868" s="371"/>
      <c r="D868" s="371"/>
      <c r="E868" s="375"/>
      <c r="F868" s="322" t="s">
        <v>21</v>
      </c>
    </row>
    <row r="869" spans="1:6">
      <c r="A869" s="366"/>
      <c r="B869" s="351"/>
      <c r="C869" s="371"/>
      <c r="D869" s="371"/>
      <c r="E869" s="375"/>
      <c r="F869" s="322" t="s">
        <v>21</v>
      </c>
    </row>
    <row r="870" spans="1:6">
      <c r="A870" s="366"/>
      <c r="B870" s="351"/>
      <c r="C870" s="371"/>
      <c r="D870" s="371"/>
      <c r="E870" s="374"/>
      <c r="F870" s="322" t="s">
        <v>21</v>
      </c>
    </row>
    <row r="871" spans="1:6">
      <c r="A871" s="366"/>
      <c r="B871" s="351"/>
      <c r="C871" s="371"/>
      <c r="D871" s="371"/>
      <c r="E871" s="373" t="s">
        <v>146</v>
      </c>
      <c r="F871" s="322" t="s">
        <v>21</v>
      </c>
    </row>
    <row r="872" spans="1:6">
      <c r="A872" s="366"/>
      <c r="B872" s="351"/>
      <c r="C872" s="371"/>
      <c r="D872" s="371"/>
      <c r="E872" s="375"/>
      <c r="F872" s="322" t="s">
        <v>21</v>
      </c>
    </row>
    <row r="873" spans="1:6">
      <c r="A873" s="366"/>
      <c r="B873" s="351"/>
      <c r="C873" s="371"/>
      <c r="D873" s="371"/>
      <c r="E873" s="375"/>
      <c r="F873" s="322" t="s">
        <v>21</v>
      </c>
    </row>
    <row r="874" spans="1:6">
      <c r="A874" s="366"/>
      <c r="B874" s="351"/>
      <c r="C874" s="371"/>
      <c r="D874" s="371"/>
      <c r="E874" s="375"/>
      <c r="F874" s="322" t="s">
        <v>21</v>
      </c>
    </row>
    <row r="875" spans="1:6">
      <c r="A875" s="366"/>
      <c r="B875" s="351"/>
      <c r="C875" s="371"/>
      <c r="D875" s="371"/>
      <c r="E875" s="373" t="s">
        <v>147</v>
      </c>
      <c r="F875" s="322" t="s">
        <v>21</v>
      </c>
    </row>
    <row r="876" spans="1:6">
      <c r="A876" s="366"/>
      <c r="B876" s="351"/>
      <c r="C876" s="371"/>
      <c r="D876" s="371"/>
      <c r="E876" s="375"/>
      <c r="F876" s="322" t="s">
        <v>21</v>
      </c>
    </row>
    <row r="877" spans="1:6">
      <c r="A877" s="366"/>
      <c r="B877" s="351"/>
      <c r="C877" s="371"/>
      <c r="D877" s="371"/>
      <c r="E877" s="375"/>
      <c r="F877" s="322" t="s">
        <v>21</v>
      </c>
    </row>
    <row r="878" spans="1:6">
      <c r="A878" s="366"/>
      <c r="B878" s="351"/>
      <c r="C878" s="371"/>
      <c r="D878" s="371"/>
      <c r="E878" s="375"/>
      <c r="F878" s="322" t="s">
        <v>21</v>
      </c>
    </row>
    <row r="879" spans="1:6">
      <c r="A879" s="366"/>
      <c r="B879" s="351"/>
      <c r="C879" s="371"/>
      <c r="D879" s="371"/>
      <c r="E879" s="375"/>
      <c r="F879" s="322" t="s">
        <v>21</v>
      </c>
    </row>
    <row r="880" spans="1:6">
      <c r="A880" s="366"/>
      <c r="B880" s="351"/>
      <c r="C880" s="371"/>
      <c r="D880" s="371"/>
      <c r="E880" s="375"/>
      <c r="F880" s="322" t="s">
        <v>21</v>
      </c>
    </row>
    <row r="881" spans="1:6">
      <c r="A881" s="366"/>
      <c r="B881" s="351"/>
      <c r="C881" s="371"/>
      <c r="D881" s="371"/>
      <c r="E881" s="375"/>
      <c r="F881" s="322" t="s">
        <v>21</v>
      </c>
    </row>
    <row r="882" spans="1:6">
      <c r="A882" s="366"/>
      <c r="B882" s="351"/>
      <c r="C882" s="371"/>
      <c r="D882" s="371"/>
      <c r="E882" s="375"/>
      <c r="F882" s="322" t="s">
        <v>21</v>
      </c>
    </row>
    <row r="883" spans="1:6">
      <c r="A883" s="366"/>
      <c r="B883" s="351"/>
      <c r="C883" s="371"/>
      <c r="D883" s="371"/>
      <c r="E883" s="374"/>
      <c r="F883" s="322" t="s">
        <v>21</v>
      </c>
    </row>
    <row r="884" spans="1:6">
      <c r="A884" s="366"/>
      <c r="B884" s="351"/>
      <c r="C884" s="371"/>
      <c r="D884" s="371"/>
      <c r="E884" s="323" t="s">
        <v>25</v>
      </c>
      <c r="F884" s="322" t="s">
        <v>21</v>
      </c>
    </row>
    <row r="885" spans="1:6">
      <c r="A885" s="366"/>
      <c r="B885" s="351"/>
      <c r="C885" s="371"/>
      <c r="D885" s="371"/>
      <c r="E885" s="373" t="s">
        <v>113</v>
      </c>
      <c r="F885" s="322" t="s">
        <v>21</v>
      </c>
    </row>
    <row r="886" spans="1:6">
      <c r="A886" s="366"/>
      <c r="B886" s="351"/>
      <c r="C886" s="371"/>
      <c r="D886" s="371"/>
      <c r="E886" s="375"/>
      <c r="F886" s="322" t="s">
        <v>21</v>
      </c>
    </row>
    <row r="887" spans="1:6">
      <c r="A887" s="366"/>
      <c r="B887" s="351"/>
      <c r="C887" s="371"/>
      <c r="D887" s="371"/>
      <c r="E887" s="375"/>
      <c r="F887" s="322" t="s">
        <v>21</v>
      </c>
    </row>
    <row r="888" spans="1:6">
      <c r="A888" s="366"/>
      <c r="B888" s="351"/>
      <c r="C888" s="371"/>
      <c r="D888" s="371"/>
      <c r="E888" s="375"/>
      <c r="F888" s="322" t="s">
        <v>21</v>
      </c>
    </row>
    <row r="889" spans="1:6">
      <c r="A889" s="366"/>
      <c r="B889" s="351"/>
      <c r="C889" s="371"/>
      <c r="D889" s="371"/>
      <c r="E889" s="375"/>
      <c r="F889" s="322" t="s">
        <v>21</v>
      </c>
    </row>
    <row r="890" spans="1:6">
      <c r="A890" s="366"/>
      <c r="B890" s="351"/>
      <c r="C890" s="371"/>
      <c r="D890" s="371"/>
      <c r="E890" s="375"/>
      <c r="F890" s="322" t="s">
        <v>21</v>
      </c>
    </row>
    <row r="891" spans="1:6">
      <c r="A891" s="366"/>
      <c r="B891" s="351"/>
      <c r="C891" s="371"/>
      <c r="D891" s="371"/>
      <c r="E891" s="374"/>
      <c r="F891" s="322" t="s">
        <v>21</v>
      </c>
    </row>
    <row r="892" spans="1:6">
      <c r="A892" s="366"/>
      <c r="B892" s="351"/>
      <c r="C892" s="371"/>
      <c r="D892" s="371"/>
      <c r="E892" s="373" t="s">
        <v>28</v>
      </c>
      <c r="F892" s="322" t="s">
        <v>21</v>
      </c>
    </row>
    <row r="893" spans="1:6">
      <c r="A893" s="366"/>
      <c r="B893" s="351"/>
      <c r="C893" s="371"/>
      <c r="D893" s="371"/>
      <c r="E893" s="375"/>
      <c r="F893" s="322" t="s">
        <v>21</v>
      </c>
    </row>
    <row r="894" spans="1:6">
      <c r="A894" s="366"/>
      <c r="B894" s="351"/>
      <c r="C894" s="376"/>
      <c r="D894" s="376"/>
      <c r="E894" s="374"/>
      <c r="F894" s="322" t="s">
        <v>21</v>
      </c>
    </row>
    <row r="895" spans="1:6">
      <c r="A895" s="366"/>
      <c r="B895" s="351"/>
      <c r="C895" s="370" t="s">
        <v>150</v>
      </c>
      <c r="D895" s="370" t="s">
        <v>17</v>
      </c>
      <c r="E895" s="373" t="s">
        <v>18</v>
      </c>
      <c r="F895" s="327" t="s">
        <v>19</v>
      </c>
    </row>
    <row r="896" spans="1:6">
      <c r="A896" s="366"/>
      <c r="B896" s="351"/>
      <c r="C896" s="371"/>
      <c r="D896" s="371"/>
      <c r="E896" s="374"/>
      <c r="F896" s="322" t="s">
        <v>21</v>
      </c>
    </row>
    <row r="897" spans="1:6">
      <c r="A897" s="366"/>
      <c r="B897" s="351"/>
      <c r="C897" s="371"/>
      <c r="D897" s="371"/>
      <c r="E897" s="373" t="s">
        <v>142</v>
      </c>
      <c r="F897" s="322" t="s">
        <v>21</v>
      </c>
    </row>
    <row r="898" spans="1:6">
      <c r="A898" s="366"/>
      <c r="B898" s="351"/>
      <c r="C898" s="371"/>
      <c r="D898" s="371"/>
      <c r="E898" s="374"/>
      <c r="F898" s="322" t="s">
        <v>21</v>
      </c>
    </row>
    <row r="899" spans="1:6">
      <c r="A899" s="366"/>
      <c r="B899" s="351"/>
      <c r="C899" s="371"/>
      <c r="D899" s="371"/>
      <c r="E899" s="373" t="s">
        <v>22</v>
      </c>
      <c r="F899" s="322" t="s">
        <v>21</v>
      </c>
    </row>
    <row r="900" spans="1:6">
      <c r="A900" s="366"/>
      <c r="B900" s="351"/>
      <c r="C900" s="371"/>
      <c r="D900" s="371"/>
      <c r="E900" s="375"/>
      <c r="F900" s="322" t="s">
        <v>21</v>
      </c>
    </row>
    <row r="901" spans="1:6">
      <c r="A901" s="366"/>
      <c r="B901" s="351"/>
      <c r="C901" s="371"/>
      <c r="D901" s="371"/>
      <c r="E901" s="375"/>
      <c r="F901" s="322" t="s">
        <v>21</v>
      </c>
    </row>
    <row r="902" spans="1:6">
      <c r="A902" s="366"/>
      <c r="B902" s="351"/>
      <c r="C902" s="371"/>
      <c r="D902" s="371"/>
      <c r="E902" s="373" t="s">
        <v>143</v>
      </c>
      <c r="F902" s="322" t="s">
        <v>21</v>
      </c>
    </row>
    <row r="903" spans="1:6">
      <c r="A903" s="366"/>
      <c r="B903" s="351"/>
      <c r="C903" s="371"/>
      <c r="D903" s="371"/>
      <c r="E903" s="374"/>
      <c r="F903" s="322" t="s">
        <v>21</v>
      </c>
    </row>
    <row r="904" spans="1:6">
      <c r="A904" s="366"/>
      <c r="B904" s="351"/>
      <c r="C904" s="371"/>
      <c r="D904" s="371"/>
      <c r="E904" s="321" t="s">
        <v>144</v>
      </c>
      <c r="F904" s="322" t="s">
        <v>21</v>
      </c>
    </row>
    <row r="905" spans="1:6">
      <c r="A905" s="366"/>
      <c r="B905" s="351"/>
      <c r="C905" s="371"/>
      <c r="D905" s="371"/>
      <c r="E905" s="373" t="s">
        <v>145</v>
      </c>
      <c r="F905" s="322" t="s">
        <v>21</v>
      </c>
    </row>
    <row r="906" spans="1:6">
      <c r="A906" s="366"/>
      <c r="B906" s="351"/>
      <c r="C906" s="371"/>
      <c r="D906" s="371"/>
      <c r="E906" s="375"/>
      <c r="F906" s="322" t="s">
        <v>21</v>
      </c>
    </row>
    <row r="907" spans="1:6">
      <c r="A907" s="366"/>
      <c r="B907" s="351"/>
      <c r="C907" s="371"/>
      <c r="D907" s="371"/>
      <c r="E907" s="375"/>
      <c r="F907" s="322" t="s">
        <v>21</v>
      </c>
    </row>
    <row r="908" spans="1:6">
      <c r="A908" s="366"/>
      <c r="B908" s="351"/>
      <c r="C908" s="371"/>
      <c r="D908" s="371"/>
      <c r="E908" s="375"/>
      <c r="F908" s="322" t="s">
        <v>21</v>
      </c>
    </row>
    <row r="909" spans="1:6">
      <c r="A909" s="366"/>
      <c r="B909" s="351"/>
      <c r="C909" s="371"/>
      <c r="D909" s="371"/>
      <c r="E909" s="375"/>
      <c r="F909" s="322" t="s">
        <v>21</v>
      </c>
    </row>
    <row r="910" spans="1:6">
      <c r="A910" s="366"/>
      <c r="B910" s="351"/>
      <c r="C910" s="371"/>
      <c r="D910" s="371"/>
      <c r="E910" s="375"/>
      <c r="F910" s="322" t="s">
        <v>21</v>
      </c>
    </row>
    <row r="911" spans="1:6">
      <c r="A911" s="366"/>
      <c r="B911" s="351"/>
      <c r="C911" s="371"/>
      <c r="D911" s="371"/>
      <c r="E911" s="375"/>
      <c r="F911" s="322" t="s">
        <v>21</v>
      </c>
    </row>
    <row r="912" spans="1:6">
      <c r="A912" s="366"/>
      <c r="B912" s="351"/>
      <c r="C912" s="371"/>
      <c r="D912" s="371"/>
      <c r="E912" s="375"/>
      <c r="F912" s="322" t="s">
        <v>21</v>
      </c>
    </row>
    <row r="913" spans="1:6">
      <c r="A913" s="366"/>
      <c r="B913" s="351"/>
      <c r="C913" s="371"/>
      <c r="D913" s="371"/>
      <c r="E913" s="374"/>
      <c r="F913" s="322" t="s">
        <v>21</v>
      </c>
    </row>
    <row r="914" spans="1:6">
      <c r="A914" s="366"/>
      <c r="B914" s="351"/>
      <c r="C914" s="371"/>
      <c r="D914" s="371"/>
      <c r="E914" s="373" t="s">
        <v>146</v>
      </c>
      <c r="F914" s="322" t="s">
        <v>21</v>
      </c>
    </row>
    <row r="915" spans="1:6">
      <c r="A915" s="366"/>
      <c r="B915" s="351"/>
      <c r="C915" s="371"/>
      <c r="D915" s="371"/>
      <c r="E915" s="375"/>
      <c r="F915" s="322" t="s">
        <v>21</v>
      </c>
    </row>
    <row r="916" spans="1:6">
      <c r="A916" s="366"/>
      <c r="B916" s="351"/>
      <c r="C916" s="371"/>
      <c r="D916" s="371"/>
      <c r="E916" s="375"/>
      <c r="F916" s="322" t="s">
        <v>21</v>
      </c>
    </row>
    <row r="917" spans="1:6">
      <c r="A917" s="366"/>
      <c r="B917" s="351"/>
      <c r="C917" s="371"/>
      <c r="D917" s="371"/>
      <c r="E917" s="375"/>
      <c r="F917" s="322" t="s">
        <v>21</v>
      </c>
    </row>
    <row r="918" spans="1:6">
      <c r="A918" s="366"/>
      <c r="B918" s="351"/>
      <c r="C918" s="371"/>
      <c r="D918" s="371"/>
      <c r="E918" s="375"/>
      <c r="F918" s="322" t="s">
        <v>21</v>
      </c>
    </row>
    <row r="919" spans="1:6">
      <c r="A919" s="366"/>
      <c r="B919" s="351"/>
      <c r="C919" s="371"/>
      <c r="D919" s="371"/>
      <c r="E919" s="374"/>
      <c r="F919" s="322" t="s">
        <v>21</v>
      </c>
    </row>
    <row r="920" spans="1:6">
      <c r="A920" s="366"/>
      <c r="B920" s="351"/>
      <c r="C920" s="371"/>
      <c r="D920" s="371"/>
      <c r="E920" s="373" t="s">
        <v>147</v>
      </c>
      <c r="F920" s="322" t="s">
        <v>21</v>
      </c>
    </row>
    <row r="921" spans="1:6">
      <c r="A921" s="366"/>
      <c r="B921" s="351"/>
      <c r="C921" s="371"/>
      <c r="D921" s="371"/>
      <c r="E921" s="375"/>
      <c r="F921" s="322" t="s">
        <v>21</v>
      </c>
    </row>
    <row r="922" spans="1:6">
      <c r="A922" s="366"/>
      <c r="B922" s="351"/>
      <c r="C922" s="371"/>
      <c r="D922" s="371"/>
      <c r="E922" s="375"/>
      <c r="F922" s="322" t="s">
        <v>21</v>
      </c>
    </row>
    <row r="923" spans="1:6">
      <c r="A923" s="366"/>
      <c r="B923" s="351"/>
      <c r="C923" s="371"/>
      <c r="D923" s="371"/>
      <c r="E923" s="375"/>
      <c r="F923" s="322" t="s">
        <v>21</v>
      </c>
    </row>
    <row r="924" spans="1:6">
      <c r="A924" s="366"/>
      <c r="B924" s="351"/>
      <c r="C924" s="371"/>
      <c r="D924" s="371"/>
      <c r="E924" s="375"/>
      <c r="F924" s="322" t="s">
        <v>21</v>
      </c>
    </row>
    <row r="925" spans="1:6">
      <c r="A925" s="366"/>
      <c r="B925" s="351"/>
      <c r="C925" s="371"/>
      <c r="D925" s="371"/>
      <c r="E925" s="375"/>
      <c r="F925" s="322" t="s">
        <v>21</v>
      </c>
    </row>
    <row r="926" spans="1:6">
      <c r="A926" s="366"/>
      <c r="B926" s="351"/>
      <c r="C926" s="371"/>
      <c r="D926" s="371"/>
      <c r="E926" s="375"/>
      <c r="F926" s="322" t="s">
        <v>21</v>
      </c>
    </row>
    <row r="927" spans="1:6">
      <c r="A927" s="366"/>
      <c r="B927" s="351"/>
      <c r="C927" s="371"/>
      <c r="D927" s="371"/>
      <c r="E927" s="375"/>
      <c r="F927" s="322" t="s">
        <v>21</v>
      </c>
    </row>
    <row r="928" spans="1:6">
      <c r="A928" s="366"/>
      <c r="B928" s="351"/>
      <c r="C928" s="371"/>
      <c r="D928" s="371"/>
      <c r="E928" s="374"/>
      <c r="F928" s="322" t="s">
        <v>21</v>
      </c>
    </row>
    <row r="929" spans="1:6">
      <c r="A929" s="366"/>
      <c r="B929" s="351"/>
      <c r="C929" s="371"/>
      <c r="D929" s="371"/>
      <c r="E929" s="323" t="s">
        <v>25</v>
      </c>
      <c r="F929" s="322" t="s">
        <v>21</v>
      </c>
    </row>
    <row r="930" spans="1:6">
      <c r="A930" s="366"/>
      <c r="B930" s="351"/>
      <c r="C930" s="371"/>
      <c r="D930" s="371"/>
      <c r="E930" s="373" t="s">
        <v>113</v>
      </c>
      <c r="F930" s="322" t="s">
        <v>21</v>
      </c>
    </row>
    <row r="931" spans="1:6">
      <c r="A931" s="366"/>
      <c r="B931" s="351"/>
      <c r="C931" s="371"/>
      <c r="D931" s="371"/>
      <c r="E931" s="375"/>
      <c r="F931" s="322" t="s">
        <v>21</v>
      </c>
    </row>
    <row r="932" spans="1:6">
      <c r="A932" s="366"/>
      <c r="B932" s="351"/>
      <c r="C932" s="371"/>
      <c r="D932" s="371"/>
      <c r="E932" s="375"/>
      <c r="F932" s="322" t="s">
        <v>21</v>
      </c>
    </row>
    <row r="933" spans="1:6">
      <c r="A933" s="366"/>
      <c r="B933" s="351"/>
      <c r="C933" s="371"/>
      <c r="D933" s="371"/>
      <c r="E933" s="375"/>
      <c r="F933" s="322" t="s">
        <v>21</v>
      </c>
    </row>
    <row r="934" spans="1:6">
      <c r="A934" s="366"/>
      <c r="B934" s="351"/>
      <c r="C934" s="371"/>
      <c r="D934" s="371"/>
      <c r="E934" s="375"/>
      <c r="F934" s="322" t="s">
        <v>21</v>
      </c>
    </row>
    <row r="935" spans="1:6">
      <c r="A935" s="366"/>
      <c r="B935" s="351"/>
      <c r="C935" s="371"/>
      <c r="D935" s="371"/>
      <c r="E935" s="375"/>
      <c r="F935" s="322" t="s">
        <v>21</v>
      </c>
    </row>
    <row r="936" spans="1:6">
      <c r="A936" s="366"/>
      <c r="B936" s="351"/>
      <c r="C936" s="371"/>
      <c r="D936" s="371"/>
      <c r="E936" s="374"/>
      <c r="F936" s="322" t="s">
        <v>21</v>
      </c>
    </row>
    <row r="937" spans="1:6">
      <c r="A937" s="366"/>
      <c r="B937" s="351"/>
      <c r="C937" s="371"/>
      <c r="D937" s="371"/>
      <c r="E937" s="373" t="s">
        <v>28</v>
      </c>
      <c r="F937" s="322" t="s">
        <v>21</v>
      </c>
    </row>
    <row r="938" spans="1:6">
      <c r="A938" s="366"/>
      <c r="B938" s="351"/>
      <c r="C938" s="371"/>
      <c r="D938" s="371"/>
      <c r="E938" s="375"/>
      <c r="F938" s="322" t="s">
        <v>21</v>
      </c>
    </row>
    <row r="939" spans="1:6">
      <c r="A939" s="366"/>
      <c r="B939" s="351"/>
      <c r="C939" s="376"/>
      <c r="D939" s="376"/>
      <c r="E939" s="374"/>
      <c r="F939" s="322" t="s">
        <v>21</v>
      </c>
    </row>
    <row r="940" spans="1:6">
      <c r="A940" s="366"/>
      <c r="B940" s="351"/>
      <c r="C940" s="370" t="s">
        <v>151</v>
      </c>
      <c r="D940" s="370" t="s">
        <v>17</v>
      </c>
      <c r="E940" s="373" t="s">
        <v>18</v>
      </c>
      <c r="F940" s="327" t="s">
        <v>19</v>
      </c>
    </row>
    <row r="941" spans="1:6">
      <c r="A941" s="366"/>
      <c r="B941" s="351"/>
      <c r="C941" s="371"/>
      <c r="D941" s="371"/>
      <c r="E941" s="374"/>
      <c r="F941" s="322" t="s">
        <v>21</v>
      </c>
    </row>
    <row r="942" spans="1:6">
      <c r="A942" s="366"/>
      <c r="B942" s="351"/>
      <c r="C942" s="371"/>
      <c r="D942" s="371"/>
      <c r="E942" s="373" t="s">
        <v>142</v>
      </c>
      <c r="F942" s="322" t="s">
        <v>21</v>
      </c>
    </row>
    <row r="943" spans="1:6">
      <c r="A943" s="366"/>
      <c r="B943" s="351"/>
      <c r="C943" s="371"/>
      <c r="D943" s="371"/>
      <c r="E943" s="374"/>
      <c r="F943" s="322" t="s">
        <v>21</v>
      </c>
    </row>
    <row r="944" spans="1:6">
      <c r="A944" s="366"/>
      <c r="B944" s="351"/>
      <c r="C944" s="371"/>
      <c r="D944" s="371"/>
      <c r="E944" s="373" t="s">
        <v>22</v>
      </c>
      <c r="F944" s="322" t="s">
        <v>21</v>
      </c>
    </row>
    <row r="945" spans="1:6">
      <c r="A945" s="366"/>
      <c r="B945" s="351"/>
      <c r="C945" s="371"/>
      <c r="D945" s="371"/>
      <c r="E945" s="375"/>
      <c r="F945" s="322" t="s">
        <v>21</v>
      </c>
    </row>
    <row r="946" spans="1:6">
      <c r="A946" s="366"/>
      <c r="B946" s="351"/>
      <c r="C946" s="371"/>
      <c r="D946" s="371"/>
      <c r="E946" s="375"/>
      <c r="F946" s="322" t="s">
        <v>21</v>
      </c>
    </row>
    <row r="947" spans="1:6">
      <c r="A947" s="366"/>
      <c r="B947" s="351"/>
      <c r="C947" s="371"/>
      <c r="D947" s="371"/>
      <c r="E947" s="373" t="s">
        <v>143</v>
      </c>
      <c r="F947" s="322" t="s">
        <v>21</v>
      </c>
    </row>
    <row r="948" spans="1:6">
      <c r="A948" s="366"/>
      <c r="B948" s="351"/>
      <c r="C948" s="371"/>
      <c r="D948" s="371"/>
      <c r="E948" s="374"/>
      <c r="F948" s="322" t="s">
        <v>21</v>
      </c>
    </row>
    <row r="949" spans="1:6">
      <c r="A949" s="366"/>
      <c r="B949" s="351"/>
      <c r="C949" s="371"/>
      <c r="D949" s="371"/>
      <c r="E949" s="321" t="s">
        <v>144</v>
      </c>
      <c r="F949" s="322" t="s">
        <v>21</v>
      </c>
    </row>
    <row r="950" spans="1:6">
      <c r="A950" s="366"/>
      <c r="B950" s="351"/>
      <c r="C950" s="371"/>
      <c r="D950" s="371"/>
      <c r="E950" s="373" t="s">
        <v>145</v>
      </c>
      <c r="F950" s="322" t="s">
        <v>21</v>
      </c>
    </row>
    <row r="951" spans="1:6">
      <c r="A951" s="366"/>
      <c r="B951" s="351"/>
      <c r="C951" s="371"/>
      <c r="D951" s="371"/>
      <c r="E951" s="375"/>
      <c r="F951" s="322" t="s">
        <v>21</v>
      </c>
    </row>
    <row r="952" spans="1:6">
      <c r="A952" s="366"/>
      <c r="B952" s="351"/>
      <c r="C952" s="371"/>
      <c r="D952" s="371"/>
      <c r="E952" s="375"/>
      <c r="F952" s="322" t="s">
        <v>21</v>
      </c>
    </row>
    <row r="953" spans="1:6">
      <c r="A953" s="366"/>
      <c r="B953" s="351"/>
      <c r="C953" s="371"/>
      <c r="D953" s="371"/>
      <c r="E953" s="375"/>
      <c r="F953" s="322" t="s">
        <v>21</v>
      </c>
    </row>
    <row r="954" spans="1:6">
      <c r="A954" s="366"/>
      <c r="B954" s="351"/>
      <c r="C954" s="371"/>
      <c r="D954" s="371"/>
      <c r="E954" s="375"/>
      <c r="F954" s="322" t="s">
        <v>21</v>
      </c>
    </row>
    <row r="955" spans="1:6">
      <c r="A955" s="366"/>
      <c r="B955" s="351"/>
      <c r="C955" s="371"/>
      <c r="D955" s="371"/>
      <c r="E955" s="375"/>
      <c r="F955" s="322" t="s">
        <v>21</v>
      </c>
    </row>
    <row r="956" spans="1:6">
      <c r="A956" s="366"/>
      <c r="B956" s="351"/>
      <c r="C956" s="371"/>
      <c r="D956" s="371"/>
      <c r="E956" s="375"/>
      <c r="F956" s="322" t="s">
        <v>21</v>
      </c>
    </row>
    <row r="957" spans="1:6">
      <c r="A957" s="366"/>
      <c r="B957" s="351"/>
      <c r="C957" s="371"/>
      <c r="D957" s="371"/>
      <c r="E957" s="375"/>
      <c r="F957" s="322" t="s">
        <v>21</v>
      </c>
    </row>
    <row r="958" spans="1:6">
      <c r="A958" s="366"/>
      <c r="B958" s="351"/>
      <c r="C958" s="371"/>
      <c r="D958" s="371"/>
      <c r="E958" s="374"/>
      <c r="F958" s="322" t="s">
        <v>21</v>
      </c>
    </row>
    <row r="959" spans="1:6">
      <c r="A959" s="366"/>
      <c r="B959" s="351"/>
      <c r="C959" s="371"/>
      <c r="D959" s="371"/>
      <c r="E959" s="373" t="s">
        <v>146</v>
      </c>
      <c r="F959" s="322" t="s">
        <v>21</v>
      </c>
    </row>
    <row r="960" spans="1:6">
      <c r="A960" s="366"/>
      <c r="B960" s="351"/>
      <c r="C960" s="371"/>
      <c r="D960" s="371"/>
      <c r="E960" s="375"/>
      <c r="F960" s="322" t="s">
        <v>21</v>
      </c>
    </row>
    <row r="961" spans="1:6">
      <c r="A961" s="366"/>
      <c r="B961" s="351"/>
      <c r="C961" s="371"/>
      <c r="D961" s="371"/>
      <c r="E961" s="375"/>
      <c r="F961" s="322" t="s">
        <v>21</v>
      </c>
    </row>
    <row r="962" spans="1:6">
      <c r="A962" s="366"/>
      <c r="B962" s="351"/>
      <c r="C962" s="371"/>
      <c r="D962" s="371"/>
      <c r="E962" s="375"/>
      <c r="F962" s="322" t="s">
        <v>21</v>
      </c>
    </row>
    <row r="963" spans="1:6">
      <c r="A963" s="366"/>
      <c r="B963" s="351"/>
      <c r="C963" s="371"/>
      <c r="D963" s="371"/>
      <c r="E963" s="373" t="s">
        <v>147</v>
      </c>
      <c r="F963" s="322" t="s">
        <v>21</v>
      </c>
    </row>
    <row r="964" spans="1:6">
      <c r="A964" s="366"/>
      <c r="B964" s="351"/>
      <c r="C964" s="371"/>
      <c r="D964" s="371"/>
      <c r="E964" s="375"/>
      <c r="F964" s="322" t="s">
        <v>21</v>
      </c>
    </row>
    <row r="965" spans="1:6">
      <c r="A965" s="366"/>
      <c r="B965" s="351"/>
      <c r="C965" s="371"/>
      <c r="D965" s="371"/>
      <c r="E965" s="375"/>
      <c r="F965" s="322" t="s">
        <v>21</v>
      </c>
    </row>
    <row r="966" spans="1:6">
      <c r="A966" s="366"/>
      <c r="B966" s="351"/>
      <c r="C966" s="371"/>
      <c r="D966" s="371"/>
      <c r="E966" s="375"/>
      <c r="F966" s="322" t="s">
        <v>21</v>
      </c>
    </row>
    <row r="967" spans="1:6">
      <c r="A967" s="366"/>
      <c r="B967" s="351"/>
      <c r="C967" s="371"/>
      <c r="D967" s="371"/>
      <c r="E967" s="375"/>
      <c r="F967" s="322" t="s">
        <v>21</v>
      </c>
    </row>
    <row r="968" spans="1:6">
      <c r="A968" s="366"/>
      <c r="B968" s="351"/>
      <c r="C968" s="371"/>
      <c r="D968" s="371"/>
      <c r="E968" s="375"/>
      <c r="F968" s="322" t="s">
        <v>21</v>
      </c>
    </row>
    <row r="969" spans="1:6">
      <c r="A969" s="366"/>
      <c r="B969" s="351"/>
      <c r="C969" s="371"/>
      <c r="D969" s="371"/>
      <c r="E969" s="375"/>
      <c r="F969" s="322" t="s">
        <v>21</v>
      </c>
    </row>
    <row r="970" spans="1:6">
      <c r="A970" s="366"/>
      <c r="B970" s="351"/>
      <c r="C970" s="371"/>
      <c r="D970" s="371"/>
      <c r="E970" s="375"/>
      <c r="F970" s="322" t="s">
        <v>21</v>
      </c>
    </row>
    <row r="971" spans="1:6">
      <c r="A971" s="366"/>
      <c r="B971" s="351"/>
      <c r="C971" s="371"/>
      <c r="D971" s="371"/>
      <c r="E971" s="374"/>
      <c r="F971" s="322" t="s">
        <v>21</v>
      </c>
    </row>
    <row r="972" spans="1:6">
      <c r="A972" s="366"/>
      <c r="B972" s="351"/>
      <c r="C972" s="371"/>
      <c r="D972" s="371"/>
      <c r="E972" s="323" t="s">
        <v>25</v>
      </c>
      <c r="F972" s="322" t="s">
        <v>21</v>
      </c>
    </row>
    <row r="973" spans="1:6">
      <c r="A973" s="366"/>
      <c r="B973" s="351"/>
      <c r="C973" s="371"/>
      <c r="D973" s="371"/>
      <c r="E973" s="373" t="s">
        <v>113</v>
      </c>
      <c r="F973" s="322" t="s">
        <v>21</v>
      </c>
    </row>
    <row r="974" spans="1:6">
      <c r="A974" s="366"/>
      <c r="B974" s="351"/>
      <c r="C974" s="371"/>
      <c r="D974" s="371"/>
      <c r="E974" s="375"/>
      <c r="F974" s="322" t="s">
        <v>21</v>
      </c>
    </row>
    <row r="975" spans="1:6">
      <c r="A975" s="366"/>
      <c r="B975" s="351"/>
      <c r="C975" s="371"/>
      <c r="D975" s="371"/>
      <c r="E975" s="375"/>
      <c r="F975" s="322" t="s">
        <v>21</v>
      </c>
    </row>
    <row r="976" spans="1:6">
      <c r="A976" s="366"/>
      <c r="B976" s="351"/>
      <c r="C976" s="371"/>
      <c r="D976" s="371"/>
      <c r="E976" s="375"/>
      <c r="F976" s="322" t="s">
        <v>21</v>
      </c>
    </row>
    <row r="977" spans="1:6">
      <c r="A977" s="366"/>
      <c r="B977" s="351"/>
      <c r="C977" s="371"/>
      <c r="D977" s="371"/>
      <c r="E977" s="375"/>
      <c r="F977" s="322" t="s">
        <v>21</v>
      </c>
    </row>
    <row r="978" spans="1:6">
      <c r="A978" s="366"/>
      <c r="B978" s="351"/>
      <c r="C978" s="371"/>
      <c r="D978" s="371"/>
      <c r="E978" s="375"/>
      <c r="F978" s="322" t="s">
        <v>21</v>
      </c>
    </row>
    <row r="979" spans="1:6">
      <c r="A979" s="366"/>
      <c r="B979" s="351"/>
      <c r="C979" s="371"/>
      <c r="D979" s="371"/>
      <c r="E979" s="374"/>
      <c r="F979" s="322" t="s">
        <v>21</v>
      </c>
    </row>
    <row r="980" spans="1:6">
      <c r="A980" s="366"/>
      <c r="B980" s="351"/>
      <c r="C980" s="371"/>
      <c r="D980" s="371"/>
      <c r="E980" s="373" t="s">
        <v>28</v>
      </c>
      <c r="F980" s="322" t="s">
        <v>21</v>
      </c>
    </row>
    <row r="981" spans="1:6">
      <c r="A981" s="366"/>
      <c r="B981" s="351"/>
      <c r="C981" s="371"/>
      <c r="D981" s="371"/>
      <c r="E981" s="375"/>
      <c r="F981" s="322" t="s">
        <v>21</v>
      </c>
    </row>
    <row r="982" spans="1:6">
      <c r="A982" s="366"/>
      <c r="B982" s="351"/>
      <c r="C982" s="376"/>
      <c r="D982" s="376"/>
      <c r="E982" s="374"/>
      <c r="F982" s="322" t="s">
        <v>21</v>
      </c>
    </row>
    <row r="983" spans="1:6">
      <c r="A983" s="366"/>
      <c r="B983" s="351"/>
      <c r="C983" s="370" t="s">
        <v>152</v>
      </c>
      <c r="D983" s="370" t="s">
        <v>17</v>
      </c>
      <c r="E983" s="373" t="s">
        <v>18</v>
      </c>
      <c r="F983" s="327" t="s">
        <v>19</v>
      </c>
    </row>
    <row r="984" spans="1:6">
      <c r="A984" s="366"/>
      <c r="B984" s="351"/>
      <c r="C984" s="371"/>
      <c r="D984" s="371"/>
      <c r="E984" s="374"/>
      <c r="F984" s="322" t="s">
        <v>21</v>
      </c>
    </row>
    <row r="985" spans="1:6">
      <c r="A985" s="366"/>
      <c r="B985" s="351"/>
      <c r="C985" s="371"/>
      <c r="D985" s="371"/>
      <c r="E985" s="373" t="s">
        <v>142</v>
      </c>
      <c r="F985" s="322" t="s">
        <v>21</v>
      </c>
    </row>
    <row r="986" spans="1:6">
      <c r="A986" s="366"/>
      <c r="B986" s="351"/>
      <c r="C986" s="371"/>
      <c r="D986" s="371"/>
      <c r="E986" s="374"/>
      <c r="F986" s="322" t="s">
        <v>21</v>
      </c>
    </row>
    <row r="987" spans="1:6">
      <c r="A987" s="366"/>
      <c r="B987" s="351"/>
      <c r="C987" s="371"/>
      <c r="D987" s="371"/>
      <c r="E987" s="373" t="s">
        <v>22</v>
      </c>
      <c r="F987" s="322" t="s">
        <v>21</v>
      </c>
    </row>
    <row r="988" spans="1:6">
      <c r="A988" s="366"/>
      <c r="B988" s="351"/>
      <c r="C988" s="371"/>
      <c r="D988" s="371"/>
      <c r="E988" s="375"/>
      <c r="F988" s="322" t="s">
        <v>21</v>
      </c>
    </row>
    <row r="989" spans="1:6">
      <c r="A989" s="366"/>
      <c r="B989" s="351"/>
      <c r="C989" s="371"/>
      <c r="D989" s="371"/>
      <c r="E989" s="375"/>
      <c r="F989" s="322" t="s">
        <v>21</v>
      </c>
    </row>
    <row r="990" spans="1:6">
      <c r="A990" s="366"/>
      <c r="B990" s="351"/>
      <c r="C990" s="371"/>
      <c r="D990" s="371"/>
      <c r="E990" s="373" t="s">
        <v>143</v>
      </c>
      <c r="F990" s="322" t="s">
        <v>21</v>
      </c>
    </row>
    <row r="991" spans="1:6">
      <c r="A991" s="366"/>
      <c r="B991" s="351"/>
      <c r="C991" s="371"/>
      <c r="D991" s="371"/>
      <c r="E991" s="374"/>
      <c r="F991" s="322" t="s">
        <v>21</v>
      </c>
    </row>
    <row r="992" spans="1:6">
      <c r="A992" s="366"/>
      <c r="B992" s="351"/>
      <c r="C992" s="371"/>
      <c r="D992" s="371"/>
      <c r="E992" s="321" t="s">
        <v>144</v>
      </c>
      <c r="F992" s="322" t="s">
        <v>21</v>
      </c>
    </row>
    <row r="993" spans="1:6">
      <c r="A993" s="366"/>
      <c r="B993" s="351"/>
      <c r="C993" s="371"/>
      <c r="D993" s="371"/>
      <c r="E993" s="373" t="s">
        <v>145</v>
      </c>
      <c r="F993" s="322" t="s">
        <v>21</v>
      </c>
    </row>
    <row r="994" spans="1:6">
      <c r="A994" s="366"/>
      <c r="B994" s="351"/>
      <c r="C994" s="371"/>
      <c r="D994" s="371"/>
      <c r="E994" s="375"/>
      <c r="F994" s="322" t="s">
        <v>21</v>
      </c>
    </row>
    <row r="995" spans="1:6">
      <c r="A995" s="366"/>
      <c r="B995" s="351"/>
      <c r="C995" s="371"/>
      <c r="D995" s="371"/>
      <c r="E995" s="375"/>
      <c r="F995" s="322" t="s">
        <v>21</v>
      </c>
    </row>
    <row r="996" spans="1:6">
      <c r="A996" s="366"/>
      <c r="B996" s="351"/>
      <c r="C996" s="371"/>
      <c r="D996" s="371"/>
      <c r="E996" s="375"/>
      <c r="F996" s="322" t="s">
        <v>21</v>
      </c>
    </row>
    <row r="997" spans="1:6">
      <c r="A997" s="366"/>
      <c r="B997" s="351"/>
      <c r="C997" s="371"/>
      <c r="D997" s="371"/>
      <c r="E997" s="375"/>
      <c r="F997" s="322" t="s">
        <v>21</v>
      </c>
    </row>
    <row r="998" spans="1:6">
      <c r="A998" s="366"/>
      <c r="B998" s="351"/>
      <c r="C998" s="371"/>
      <c r="D998" s="371"/>
      <c r="E998" s="375"/>
      <c r="F998" s="322" t="s">
        <v>21</v>
      </c>
    </row>
    <row r="999" spans="1:6">
      <c r="A999" s="366"/>
      <c r="B999" s="351"/>
      <c r="C999" s="371"/>
      <c r="D999" s="371"/>
      <c r="E999" s="375"/>
      <c r="F999" s="322" t="s">
        <v>21</v>
      </c>
    </row>
    <row r="1000" spans="1:6">
      <c r="A1000" s="366"/>
      <c r="B1000" s="351"/>
      <c r="C1000" s="371"/>
      <c r="D1000" s="371"/>
      <c r="E1000" s="374"/>
      <c r="F1000" s="322" t="s">
        <v>21</v>
      </c>
    </row>
    <row r="1001" spans="1:6">
      <c r="A1001" s="366"/>
      <c r="B1001" s="351"/>
      <c r="C1001" s="371"/>
      <c r="D1001" s="371"/>
      <c r="E1001" s="373" t="s">
        <v>146</v>
      </c>
      <c r="F1001" s="322" t="s">
        <v>21</v>
      </c>
    </row>
    <row r="1002" spans="1:6">
      <c r="A1002" s="366"/>
      <c r="B1002" s="351"/>
      <c r="C1002" s="371"/>
      <c r="D1002" s="371"/>
      <c r="E1002" s="375"/>
      <c r="F1002" s="322" t="s">
        <v>21</v>
      </c>
    </row>
    <row r="1003" spans="1:6">
      <c r="A1003" s="366"/>
      <c r="B1003" s="351"/>
      <c r="C1003" s="371"/>
      <c r="D1003" s="371"/>
      <c r="E1003" s="375"/>
      <c r="F1003" s="322" t="s">
        <v>21</v>
      </c>
    </row>
    <row r="1004" spans="1:6">
      <c r="A1004" s="366"/>
      <c r="B1004" s="351"/>
      <c r="C1004" s="371"/>
      <c r="D1004" s="371"/>
      <c r="E1004" s="375"/>
      <c r="F1004" s="322" t="s">
        <v>21</v>
      </c>
    </row>
    <row r="1005" spans="1:6">
      <c r="A1005" s="366"/>
      <c r="B1005" s="351"/>
      <c r="C1005" s="371"/>
      <c r="D1005" s="371"/>
      <c r="E1005" s="373" t="s">
        <v>147</v>
      </c>
      <c r="F1005" s="322" t="s">
        <v>21</v>
      </c>
    </row>
    <row r="1006" spans="1:6">
      <c r="A1006" s="366"/>
      <c r="B1006" s="351"/>
      <c r="C1006" s="371"/>
      <c r="D1006" s="371"/>
      <c r="E1006" s="375"/>
      <c r="F1006" s="322" t="s">
        <v>21</v>
      </c>
    </row>
    <row r="1007" spans="1:6">
      <c r="A1007" s="366"/>
      <c r="B1007" s="351"/>
      <c r="C1007" s="371"/>
      <c r="D1007" s="371"/>
      <c r="E1007" s="375"/>
      <c r="F1007" s="322" t="s">
        <v>21</v>
      </c>
    </row>
    <row r="1008" spans="1:6">
      <c r="A1008" s="366"/>
      <c r="B1008" s="351"/>
      <c r="C1008" s="371"/>
      <c r="D1008" s="371"/>
      <c r="E1008" s="375"/>
      <c r="F1008" s="322" t="s">
        <v>21</v>
      </c>
    </row>
    <row r="1009" spans="1:6">
      <c r="A1009" s="366"/>
      <c r="B1009" s="351"/>
      <c r="C1009" s="371"/>
      <c r="D1009" s="371"/>
      <c r="E1009" s="375"/>
      <c r="F1009" s="322" t="s">
        <v>21</v>
      </c>
    </row>
    <row r="1010" spans="1:6">
      <c r="A1010" s="366"/>
      <c r="B1010" s="351"/>
      <c r="C1010" s="371"/>
      <c r="D1010" s="371"/>
      <c r="E1010" s="375"/>
      <c r="F1010" s="322" t="s">
        <v>21</v>
      </c>
    </row>
    <row r="1011" spans="1:6">
      <c r="A1011" s="366"/>
      <c r="B1011" s="351"/>
      <c r="C1011" s="371"/>
      <c r="D1011" s="371"/>
      <c r="E1011" s="375"/>
      <c r="F1011" s="322" t="s">
        <v>21</v>
      </c>
    </row>
    <row r="1012" spans="1:6">
      <c r="A1012" s="366"/>
      <c r="B1012" s="351"/>
      <c r="C1012" s="371"/>
      <c r="D1012" s="371"/>
      <c r="E1012" s="375"/>
      <c r="F1012" s="322" t="s">
        <v>21</v>
      </c>
    </row>
    <row r="1013" spans="1:6">
      <c r="A1013" s="366"/>
      <c r="B1013" s="351"/>
      <c r="C1013" s="371"/>
      <c r="D1013" s="371"/>
      <c r="E1013" s="374"/>
      <c r="F1013" s="322" t="s">
        <v>21</v>
      </c>
    </row>
    <row r="1014" spans="1:6">
      <c r="A1014" s="366"/>
      <c r="B1014" s="351"/>
      <c r="C1014" s="371"/>
      <c r="D1014" s="371"/>
      <c r="E1014" s="323" t="s">
        <v>25</v>
      </c>
      <c r="F1014" s="322" t="s">
        <v>21</v>
      </c>
    </row>
    <row r="1015" spans="1:6">
      <c r="A1015" s="366"/>
      <c r="B1015" s="351"/>
      <c r="C1015" s="371"/>
      <c r="D1015" s="371"/>
      <c r="E1015" s="373" t="s">
        <v>113</v>
      </c>
      <c r="F1015" s="322" t="s">
        <v>21</v>
      </c>
    </row>
    <row r="1016" spans="1:6">
      <c r="A1016" s="366"/>
      <c r="B1016" s="351"/>
      <c r="C1016" s="371"/>
      <c r="D1016" s="371"/>
      <c r="E1016" s="375"/>
      <c r="F1016" s="322" t="s">
        <v>21</v>
      </c>
    </row>
    <row r="1017" spans="1:6">
      <c r="A1017" s="366"/>
      <c r="B1017" s="351"/>
      <c r="C1017" s="371"/>
      <c r="D1017" s="371"/>
      <c r="E1017" s="375"/>
      <c r="F1017" s="322" t="s">
        <v>21</v>
      </c>
    </row>
    <row r="1018" spans="1:6">
      <c r="A1018" s="366"/>
      <c r="B1018" s="351"/>
      <c r="C1018" s="371"/>
      <c r="D1018" s="371"/>
      <c r="E1018" s="375"/>
      <c r="F1018" s="322" t="s">
        <v>21</v>
      </c>
    </row>
    <row r="1019" spans="1:6">
      <c r="A1019" s="366"/>
      <c r="B1019" s="351"/>
      <c r="C1019" s="371"/>
      <c r="D1019" s="371"/>
      <c r="E1019" s="375"/>
      <c r="F1019" s="322" t="s">
        <v>21</v>
      </c>
    </row>
    <row r="1020" spans="1:6">
      <c r="A1020" s="366"/>
      <c r="B1020" s="351"/>
      <c r="C1020" s="371"/>
      <c r="D1020" s="371"/>
      <c r="E1020" s="375"/>
      <c r="F1020" s="322" t="s">
        <v>21</v>
      </c>
    </row>
    <row r="1021" spans="1:6">
      <c r="A1021" s="366"/>
      <c r="B1021" s="351"/>
      <c r="C1021" s="371"/>
      <c r="D1021" s="371"/>
      <c r="E1021" s="374"/>
      <c r="F1021" s="322" t="s">
        <v>21</v>
      </c>
    </row>
    <row r="1022" spans="1:6">
      <c r="A1022" s="366"/>
      <c r="B1022" s="351"/>
      <c r="C1022" s="371"/>
      <c r="D1022" s="371"/>
      <c r="E1022" s="373" t="s">
        <v>28</v>
      </c>
      <c r="F1022" s="322" t="s">
        <v>21</v>
      </c>
    </row>
    <row r="1023" spans="1:6">
      <c r="A1023" s="366"/>
      <c r="B1023" s="351"/>
      <c r="C1023" s="371"/>
      <c r="D1023" s="371"/>
      <c r="E1023" s="375"/>
      <c r="F1023" s="322" t="s">
        <v>21</v>
      </c>
    </row>
    <row r="1024" spans="1:6">
      <c r="A1024" s="366"/>
      <c r="B1024" s="351"/>
      <c r="C1024" s="376"/>
      <c r="D1024" s="376"/>
      <c r="E1024" s="374"/>
      <c r="F1024" s="322" t="s">
        <v>21</v>
      </c>
    </row>
    <row r="1025" spans="1:6" ht="45" customHeight="1">
      <c r="A1025" s="366"/>
      <c r="B1025" s="351"/>
      <c r="C1025" s="370" t="s">
        <v>153</v>
      </c>
      <c r="D1025" s="370" t="s">
        <v>17</v>
      </c>
      <c r="E1025" s="373" t="s">
        <v>18</v>
      </c>
      <c r="F1025" s="327" t="s">
        <v>19</v>
      </c>
    </row>
    <row r="1026" spans="1:6">
      <c r="A1026" s="366"/>
      <c r="B1026" s="351"/>
      <c r="C1026" s="371"/>
      <c r="D1026" s="371"/>
      <c r="E1026" s="374"/>
      <c r="F1026" s="322" t="s">
        <v>21</v>
      </c>
    </row>
    <row r="1027" spans="1:6">
      <c r="A1027" s="366"/>
      <c r="B1027" s="351"/>
      <c r="C1027" s="371"/>
      <c r="D1027" s="371"/>
      <c r="E1027" s="373" t="s">
        <v>142</v>
      </c>
      <c r="F1027" s="322" t="s">
        <v>21</v>
      </c>
    </row>
    <row r="1028" spans="1:6">
      <c r="A1028" s="366"/>
      <c r="B1028" s="351"/>
      <c r="C1028" s="371"/>
      <c r="D1028" s="371"/>
      <c r="E1028" s="374"/>
      <c r="F1028" s="322" t="s">
        <v>21</v>
      </c>
    </row>
    <row r="1029" spans="1:6">
      <c r="A1029" s="366"/>
      <c r="B1029" s="351"/>
      <c r="C1029" s="371"/>
      <c r="D1029" s="371"/>
      <c r="E1029" s="373" t="s">
        <v>22</v>
      </c>
      <c r="F1029" s="322" t="s">
        <v>21</v>
      </c>
    </row>
    <row r="1030" spans="1:6">
      <c r="A1030" s="366"/>
      <c r="B1030" s="351"/>
      <c r="C1030" s="371"/>
      <c r="D1030" s="371"/>
      <c r="E1030" s="375"/>
      <c r="F1030" s="322" t="s">
        <v>21</v>
      </c>
    </row>
    <row r="1031" spans="1:6">
      <c r="A1031" s="366"/>
      <c r="B1031" s="351"/>
      <c r="C1031" s="371"/>
      <c r="D1031" s="371"/>
      <c r="E1031" s="375"/>
      <c r="F1031" s="322" t="s">
        <v>21</v>
      </c>
    </row>
    <row r="1032" spans="1:6">
      <c r="A1032" s="366"/>
      <c r="B1032" s="351"/>
      <c r="C1032" s="371"/>
      <c r="D1032" s="371"/>
      <c r="E1032" s="373" t="s">
        <v>143</v>
      </c>
      <c r="F1032" s="322" t="s">
        <v>21</v>
      </c>
    </row>
    <row r="1033" spans="1:6">
      <c r="A1033" s="366"/>
      <c r="B1033" s="351"/>
      <c r="C1033" s="371"/>
      <c r="D1033" s="371"/>
      <c r="E1033" s="374"/>
      <c r="F1033" s="322" t="s">
        <v>21</v>
      </c>
    </row>
    <row r="1034" spans="1:6">
      <c r="A1034" s="366"/>
      <c r="B1034" s="351"/>
      <c r="C1034" s="371"/>
      <c r="D1034" s="371"/>
      <c r="E1034" s="321" t="s">
        <v>144</v>
      </c>
      <c r="F1034" s="322" t="s">
        <v>21</v>
      </c>
    </row>
    <row r="1035" spans="1:6">
      <c r="A1035" s="366"/>
      <c r="B1035" s="351"/>
      <c r="C1035" s="371"/>
      <c r="D1035" s="371"/>
      <c r="E1035" s="375" t="s">
        <v>154</v>
      </c>
      <c r="F1035" s="322" t="s">
        <v>21</v>
      </c>
    </row>
    <row r="1036" spans="1:6">
      <c r="A1036" s="366"/>
      <c r="B1036" s="351"/>
      <c r="C1036" s="371"/>
      <c r="D1036" s="371"/>
      <c r="E1036" s="375"/>
      <c r="F1036" s="322" t="s">
        <v>21</v>
      </c>
    </row>
    <row r="1037" spans="1:6">
      <c r="A1037" s="366"/>
      <c r="B1037" s="351"/>
      <c r="C1037" s="371"/>
      <c r="D1037" s="371"/>
      <c r="E1037" s="375"/>
      <c r="F1037" s="322" t="s">
        <v>21</v>
      </c>
    </row>
    <row r="1038" spans="1:6">
      <c r="A1038" s="366"/>
      <c r="B1038" s="351"/>
      <c r="C1038" s="371"/>
      <c r="D1038" s="371"/>
      <c r="E1038" s="375"/>
      <c r="F1038" s="322" t="s">
        <v>21</v>
      </c>
    </row>
    <row r="1039" spans="1:6">
      <c r="A1039" s="366"/>
      <c r="B1039" s="351"/>
      <c r="C1039" s="371"/>
      <c r="D1039" s="371"/>
      <c r="E1039" s="375"/>
      <c r="F1039" s="322" t="s">
        <v>21</v>
      </c>
    </row>
    <row r="1040" spans="1:6">
      <c r="A1040" s="366"/>
      <c r="B1040" s="351"/>
      <c r="C1040" s="371"/>
      <c r="D1040" s="371"/>
      <c r="E1040" s="375"/>
      <c r="F1040" s="322" t="s">
        <v>21</v>
      </c>
    </row>
    <row r="1041" spans="1:6">
      <c r="A1041" s="366"/>
      <c r="B1041" s="351"/>
      <c r="C1041" s="371"/>
      <c r="D1041" s="371"/>
      <c r="E1041" s="375"/>
      <c r="F1041" s="322" t="s">
        <v>21</v>
      </c>
    </row>
    <row r="1042" spans="1:6">
      <c r="A1042" s="366"/>
      <c r="B1042" s="351"/>
      <c r="C1042" s="371"/>
      <c r="D1042" s="371"/>
      <c r="E1042" s="375"/>
      <c r="F1042" s="322" t="s">
        <v>21</v>
      </c>
    </row>
    <row r="1043" spans="1:6">
      <c r="A1043" s="366"/>
      <c r="B1043" s="351"/>
      <c r="C1043" s="371"/>
      <c r="D1043" s="371"/>
      <c r="E1043" s="375"/>
      <c r="F1043" s="322" t="s">
        <v>21</v>
      </c>
    </row>
    <row r="1044" spans="1:6">
      <c r="A1044" s="366"/>
      <c r="B1044" s="351"/>
      <c r="C1044" s="371"/>
      <c r="D1044" s="371"/>
      <c r="E1044" s="374"/>
      <c r="F1044" s="322" t="s">
        <v>21</v>
      </c>
    </row>
    <row r="1045" spans="1:6">
      <c r="A1045" s="366"/>
      <c r="B1045" s="351"/>
      <c r="C1045" s="371"/>
      <c r="D1045" s="371"/>
      <c r="E1045" s="373" t="s">
        <v>155</v>
      </c>
      <c r="F1045" s="322" t="s">
        <v>21</v>
      </c>
    </row>
    <row r="1046" spans="1:6">
      <c r="A1046" s="366"/>
      <c r="B1046" s="351"/>
      <c r="C1046" s="371"/>
      <c r="D1046" s="371"/>
      <c r="E1046" s="375"/>
      <c r="F1046" s="322" t="s">
        <v>21</v>
      </c>
    </row>
    <row r="1047" spans="1:6">
      <c r="A1047" s="366"/>
      <c r="B1047" s="351"/>
      <c r="C1047" s="371"/>
      <c r="D1047" s="371"/>
      <c r="E1047" s="375"/>
      <c r="F1047" s="322" t="s">
        <v>21</v>
      </c>
    </row>
    <row r="1048" spans="1:6">
      <c r="A1048" s="366"/>
      <c r="B1048" s="351"/>
      <c r="C1048" s="371"/>
      <c r="D1048" s="371"/>
      <c r="E1048" s="375"/>
      <c r="F1048" s="322" t="s">
        <v>21</v>
      </c>
    </row>
    <row r="1049" spans="1:6">
      <c r="A1049" s="366"/>
      <c r="B1049" s="351"/>
      <c r="C1049" s="371"/>
      <c r="D1049" s="371"/>
      <c r="E1049" s="373" t="s">
        <v>156</v>
      </c>
      <c r="F1049" s="322" t="s">
        <v>21</v>
      </c>
    </row>
    <row r="1050" spans="1:6">
      <c r="A1050" s="366"/>
      <c r="B1050" s="351"/>
      <c r="C1050" s="371"/>
      <c r="D1050" s="371"/>
      <c r="E1050" s="375"/>
      <c r="F1050" s="322" t="s">
        <v>21</v>
      </c>
    </row>
    <row r="1051" spans="1:6">
      <c r="A1051" s="366"/>
      <c r="B1051" s="351"/>
      <c r="C1051" s="371"/>
      <c r="D1051" s="371"/>
      <c r="E1051" s="375"/>
      <c r="F1051" s="322" t="s">
        <v>21</v>
      </c>
    </row>
    <row r="1052" spans="1:6">
      <c r="A1052" s="366"/>
      <c r="B1052" s="351"/>
      <c r="C1052" s="371"/>
      <c r="D1052" s="371"/>
      <c r="E1052" s="375"/>
      <c r="F1052" s="322" t="s">
        <v>21</v>
      </c>
    </row>
    <row r="1053" spans="1:6">
      <c r="A1053" s="366"/>
      <c r="B1053" s="351"/>
      <c r="C1053" s="371"/>
      <c r="D1053" s="371"/>
      <c r="E1053" s="375"/>
      <c r="F1053" s="322" t="s">
        <v>21</v>
      </c>
    </row>
    <row r="1054" spans="1:6">
      <c r="A1054" s="366"/>
      <c r="B1054" s="351"/>
      <c r="C1054" s="371"/>
      <c r="D1054" s="371"/>
      <c r="E1054" s="375"/>
      <c r="F1054" s="322" t="s">
        <v>21</v>
      </c>
    </row>
    <row r="1055" spans="1:6">
      <c r="A1055" s="366"/>
      <c r="B1055" s="351"/>
      <c r="C1055" s="371"/>
      <c r="D1055" s="371"/>
      <c r="E1055" s="375"/>
      <c r="F1055" s="322" t="s">
        <v>21</v>
      </c>
    </row>
    <row r="1056" spans="1:6">
      <c r="A1056" s="366"/>
      <c r="B1056" s="351"/>
      <c r="C1056" s="371"/>
      <c r="D1056" s="371"/>
      <c r="E1056" s="375"/>
      <c r="F1056" s="322" t="s">
        <v>21</v>
      </c>
    </row>
    <row r="1057" spans="1:6">
      <c r="A1057" s="366"/>
      <c r="B1057" s="351"/>
      <c r="C1057" s="371"/>
      <c r="D1057" s="371"/>
      <c r="E1057" s="374"/>
      <c r="F1057" s="322" t="s">
        <v>21</v>
      </c>
    </row>
    <row r="1058" spans="1:6">
      <c r="A1058" s="366"/>
      <c r="B1058" s="351"/>
      <c r="C1058" s="371"/>
      <c r="D1058" s="371"/>
      <c r="E1058" s="323" t="s">
        <v>25</v>
      </c>
      <c r="F1058" s="322" t="s">
        <v>21</v>
      </c>
    </row>
    <row r="1059" spans="1:6">
      <c r="A1059" s="366"/>
      <c r="B1059" s="351"/>
      <c r="C1059" s="371"/>
      <c r="D1059" s="371"/>
      <c r="E1059" s="373" t="s">
        <v>113</v>
      </c>
      <c r="F1059" s="322" t="s">
        <v>21</v>
      </c>
    </row>
    <row r="1060" spans="1:6">
      <c r="A1060" s="366"/>
      <c r="B1060" s="351"/>
      <c r="C1060" s="371"/>
      <c r="D1060" s="371"/>
      <c r="E1060" s="375"/>
      <c r="F1060" s="322" t="s">
        <v>21</v>
      </c>
    </row>
    <row r="1061" spans="1:6">
      <c r="A1061" s="366"/>
      <c r="B1061" s="351"/>
      <c r="C1061" s="371"/>
      <c r="D1061" s="371"/>
      <c r="E1061" s="375"/>
      <c r="F1061" s="322" t="s">
        <v>21</v>
      </c>
    </row>
    <row r="1062" spans="1:6">
      <c r="A1062" s="366"/>
      <c r="B1062" s="351"/>
      <c r="C1062" s="371"/>
      <c r="D1062" s="371"/>
      <c r="E1062" s="375"/>
      <c r="F1062" s="322" t="s">
        <v>21</v>
      </c>
    </row>
    <row r="1063" spans="1:6">
      <c r="A1063" s="366"/>
      <c r="B1063" s="351"/>
      <c r="C1063" s="371"/>
      <c r="D1063" s="371"/>
      <c r="E1063" s="375"/>
      <c r="F1063" s="322" t="s">
        <v>21</v>
      </c>
    </row>
    <row r="1064" spans="1:6">
      <c r="A1064" s="366"/>
      <c r="B1064" s="351"/>
      <c r="C1064" s="371"/>
      <c r="D1064" s="371"/>
      <c r="E1064" s="375"/>
      <c r="F1064" s="322" t="s">
        <v>21</v>
      </c>
    </row>
    <row r="1065" spans="1:6">
      <c r="A1065" s="366"/>
      <c r="B1065" s="351"/>
      <c r="C1065" s="371"/>
      <c r="D1065" s="371"/>
      <c r="E1065" s="374"/>
      <c r="F1065" s="322" t="s">
        <v>21</v>
      </c>
    </row>
    <row r="1066" spans="1:6">
      <c r="A1066" s="366"/>
      <c r="B1066" s="351"/>
      <c r="C1066" s="371"/>
      <c r="D1066" s="371"/>
      <c r="E1066" s="373" t="s">
        <v>28</v>
      </c>
      <c r="F1066" s="322" t="s">
        <v>21</v>
      </c>
    </row>
    <row r="1067" spans="1:6">
      <c r="A1067" s="366"/>
      <c r="B1067" s="351"/>
      <c r="C1067" s="371"/>
      <c r="D1067" s="371"/>
      <c r="E1067" s="375"/>
      <c r="F1067" s="322" t="s">
        <v>21</v>
      </c>
    </row>
    <row r="1068" spans="1:6">
      <c r="A1068" s="366"/>
      <c r="B1068" s="351"/>
      <c r="C1068" s="376"/>
      <c r="D1068" s="376"/>
      <c r="E1068" s="374"/>
      <c r="F1068" s="322" t="s">
        <v>21</v>
      </c>
    </row>
    <row r="1069" spans="1:6">
      <c r="A1069" s="366"/>
      <c r="B1069" s="351"/>
      <c r="C1069" s="370" t="s">
        <v>157</v>
      </c>
      <c r="D1069" s="370" t="s">
        <v>17</v>
      </c>
      <c r="E1069" s="373" t="s">
        <v>18</v>
      </c>
      <c r="F1069" s="327" t="s">
        <v>19</v>
      </c>
    </row>
    <row r="1070" spans="1:6">
      <c r="A1070" s="366"/>
      <c r="B1070" s="351"/>
      <c r="C1070" s="371"/>
      <c r="D1070" s="371"/>
      <c r="E1070" s="374"/>
      <c r="F1070" s="322" t="s">
        <v>21</v>
      </c>
    </row>
    <row r="1071" spans="1:6">
      <c r="A1071" s="366"/>
      <c r="B1071" s="351"/>
      <c r="C1071" s="371"/>
      <c r="D1071" s="371"/>
      <c r="E1071" s="373" t="s">
        <v>142</v>
      </c>
      <c r="F1071" s="322" t="s">
        <v>21</v>
      </c>
    </row>
    <row r="1072" spans="1:6">
      <c r="A1072" s="366"/>
      <c r="B1072" s="351"/>
      <c r="C1072" s="371"/>
      <c r="D1072" s="371"/>
      <c r="E1072" s="374"/>
      <c r="F1072" s="322" t="s">
        <v>21</v>
      </c>
    </row>
    <row r="1073" spans="1:6">
      <c r="A1073" s="366"/>
      <c r="B1073" s="351"/>
      <c r="C1073" s="371"/>
      <c r="D1073" s="371"/>
      <c r="E1073" s="373" t="s">
        <v>22</v>
      </c>
      <c r="F1073" s="322" t="s">
        <v>21</v>
      </c>
    </row>
    <row r="1074" spans="1:6">
      <c r="A1074" s="366"/>
      <c r="B1074" s="351"/>
      <c r="C1074" s="371"/>
      <c r="D1074" s="371"/>
      <c r="E1074" s="375"/>
      <c r="F1074" s="322" t="s">
        <v>21</v>
      </c>
    </row>
    <row r="1075" spans="1:6">
      <c r="A1075" s="366"/>
      <c r="B1075" s="351"/>
      <c r="C1075" s="371"/>
      <c r="D1075" s="371"/>
      <c r="E1075" s="375"/>
      <c r="F1075" s="322" t="s">
        <v>21</v>
      </c>
    </row>
    <row r="1076" spans="1:6">
      <c r="A1076" s="366"/>
      <c r="B1076" s="351"/>
      <c r="C1076" s="371"/>
      <c r="D1076" s="371"/>
      <c r="E1076" s="373" t="s">
        <v>143</v>
      </c>
      <c r="F1076" s="322" t="s">
        <v>21</v>
      </c>
    </row>
    <row r="1077" spans="1:6">
      <c r="A1077" s="366"/>
      <c r="B1077" s="351"/>
      <c r="C1077" s="371"/>
      <c r="D1077" s="371"/>
      <c r="E1077" s="374"/>
      <c r="F1077" s="322" t="s">
        <v>21</v>
      </c>
    </row>
    <row r="1078" spans="1:6">
      <c r="A1078" s="366"/>
      <c r="B1078" s="351"/>
      <c r="C1078" s="371"/>
      <c r="D1078" s="371"/>
      <c r="E1078" s="321" t="s">
        <v>144</v>
      </c>
      <c r="F1078" s="322" t="s">
        <v>21</v>
      </c>
    </row>
    <row r="1079" spans="1:6">
      <c r="A1079" s="366"/>
      <c r="B1079" s="351"/>
      <c r="C1079" s="371"/>
      <c r="D1079" s="371"/>
      <c r="E1079" s="373" t="s">
        <v>158</v>
      </c>
      <c r="F1079" s="322" t="s">
        <v>21</v>
      </c>
    </row>
    <row r="1080" spans="1:6">
      <c r="A1080" s="366"/>
      <c r="B1080" s="351"/>
      <c r="C1080" s="371"/>
      <c r="D1080" s="371"/>
      <c r="E1080" s="375"/>
      <c r="F1080" s="322" t="s">
        <v>21</v>
      </c>
    </row>
    <row r="1081" spans="1:6">
      <c r="A1081" s="366"/>
      <c r="B1081" s="351"/>
      <c r="C1081" s="371"/>
      <c r="D1081" s="371"/>
      <c r="E1081" s="375"/>
      <c r="F1081" s="322" t="s">
        <v>21</v>
      </c>
    </row>
    <row r="1082" spans="1:6">
      <c r="A1082" s="366"/>
      <c r="B1082" s="351"/>
      <c r="C1082" s="371"/>
      <c r="D1082" s="371"/>
      <c r="E1082" s="375"/>
      <c r="F1082" s="322" t="s">
        <v>21</v>
      </c>
    </row>
    <row r="1083" spans="1:6">
      <c r="A1083" s="366"/>
      <c r="B1083" s="351"/>
      <c r="C1083" s="371"/>
      <c r="D1083" s="371"/>
      <c r="E1083" s="375"/>
      <c r="F1083" s="322" t="s">
        <v>21</v>
      </c>
    </row>
    <row r="1084" spans="1:6">
      <c r="A1084" s="366"/>
      <c r="B1084" s="351"/>
      <c r="C1084" s="371"/>
      <c r="D1084" s="371"/>
      <c r="E1084" s="375"/>
      <c r="F1084" s="322" t="s">
        <v>21</v>
      </c>
    </row>
    <row r="1085" spans="1:6">
      <c r="A1085" s="366"/>
      <c r="B1085" s="351"/>
      <c r="C1085" s="371"/>
      <c r="D1085" s="371"/>
      <c r="E1085" s="375"/>
      <c r="F1085" s="322" t="s">
        <v>21</v>
      </c>
    </row>
    <row r="1086" spans="1:6">
      <c r="A1086" s="366"/>
      <c r="B1086" s="351"/>
      <c r="C1086" s="371"/>
      <c r="D1086" s="371"/>
      <c r="E1086" s="375"/>
      <c r="F1086" s="322" t="s">
        <v>21</v>
      </c>
    </row>
    <row r="1087" spans="1:6">
      <c r="A1087" s="366"/>
      <c r="B1087" s="351"/>
      <c r="C1087" s="371"/>
      <c r="D1087" s="371"/>
      <c r="E1087" s="374"/>
      <c r="F1087" s="322" t="s">
        <v>21</v>
      </c>
    </row>
    <row r="1088" spans="1:6">
      <c r="A1088" s="366"/>
      <c r="B1088" s="351"/>
      <c r="C1088" s="371"/>
      <c r="D1088" s="371"/>
      <c r="E1088" s="373" t="s">
        <v>159</v>
      </c>
      <c r="F1088" s="322" t="s">
        <v>21</v>
      </c>
    </row>
    <row r="1089" spans="1:6">
      <c r="A1089" s="366"/>
      <c r="B1089" s="351"/>
      <c r="C1089" s="371"/>
      <c r="D1089" s="371"/>
      <c r="E1089" s="375"/>
      <c r="F1089" s="322" t="s">
        <v>21</v>
      </c>
    </row>
    <row r="1090" spans="1:6">
      <c r="A1090" s="366"/>
      <c r="B1090" s="351"/>
      <c r="C1090" s="371"/>
      <c r="D1090" s="371"/>
      <c r="E1090" s="375"/>
      <c r="F1090" s="322" t="s">
        <v>21</v>
      </c>
    </row>
    <row r="1091" spans="1:6">
      <c r="A1091" s="366"/>
      <c r="B1091" s="351"/>
      <c r="C1091" s="371"/>
      <c r="D1091" s="371"/>
      <c r="E1091" s="375"/>
      <c r="F1091" s="322" t="s">
        <v>21</v>
      </c>
    </row>
    <row r="1092" spans="1:6">
      <c r="A1092" s="366"/>
      <c r="B1092" s="351"/>
      <c r="C1092" s="371"/>
      <c r="D1092" s="371"/>
      <c r="E1092" s="373" t="s">
        <v>160</v>
      </c>
      <c r="F1092" s="322" t="s">
        <v>21</v>
      </c>
    </row>
    <row r="1093" spans="1:6">
      <c r="A1093" s="366"/>
      <c r="B1093" s="351"/>
      <c r="C1093" s="371"/>
      <c r="D1093" s="371"/>
      <c r="E1093" s="375"/>
      <c r="F1093" s="322" t="s">
        <v>21</v>
      </c>
    </row>
    <row r="1094" spans="1:6">
      <c r="A1094" s="366"/>
      <c r="B1094" s="351"/>
      <c r="C1094" s="371"/>
      <c r="D1094" s="371"/>
      <c r="E1094" s="375"/>
      <c r="F1094" s="322" t="s">
        <v>21</v>
      </c>
    </row>
    <row r="1095" spans="1:6">
      <c r="A1095" s="366"/>
      <c r="B1095" s="351"/>
      <c r="C1095" s="371"/>
      <c r="D1095" s="371"/>
      <c r="E1095" s="375"/>
      <c r="F1095" s="322" t="s">
        <v>21</v>
      </c>
    </row>
    <row r="1096" spans="1:6">
      <c r="A1096" s="366"/>
      <c r="B1096" s="351"/>
      <c r="C1096" s="371"/>
      <c r="D1096" s="371"/>
      <c r="E1096" s="375"/>
      <c r="F1096" s="322" t="s">
        <v>21</v>
      </c>
    </row>
    <row r="1097" spans="1:6">
      <c r="A1097" s="366"/>
      <c r="B1097" s="351"/>
      <c r="C1097" s="371"/>
      <c r="D1097" s="371"/>
      <c r="E1097" s="375"/>
      <c r="F1097" s="322" t="s">
        <v>21</v>
      </c>
    </row>
    <row r="1098" spans="1:6">
      <c r="A1098" s="366"/>
      <c r="B1098" s="351"/>
      <c r="C1098" s="371"/>
      <c r="D1098" s="371"/>
      <c r="E1098" s="375"/>
      <c r="F1098" s="322" t="s">
        <v>21</v>
      </c>
    </row>
    <row r="1099" spans="1:6">
      <c r="A1099" s="366"/>
      <c r="B1099" s="351"/>
      <c r="C1099" s="371"/>
      <c r="D1099" s="371"/>
      <c r="E1099" s="375"/>
      <c r="F1099" s="322" t="s">
        <v>21</v>
      </c>
    </row>
    <row r="1100" spans="1:6">
      <c r="A1100" s="366"/>
      <c r="B1100" s="351"/>
      <c r="C1100" s="371"/>
      <c r="D1100" s="371"/>
      <c r="E1100" s="374"/>
      <c r="F1100" s="322" t="s">
        <v>21</v>
      </c>
    </row>
    <row r="1101" spans="1:6">
      <c r="A1101" s="366"/>
      <c r="B1101" s="351"/>
      <c r="C1101" s="371"/>
      <c r="D1101" s="371"/>
      <c r="E1101" s="323" t="s">
        <v>25</v>
      </c>
      <c r="F1101" s="322" t="s">
        <v>21</v>
      </c>
    </row>
    <row r="1102" spans="1:6">
      <c r="A1102" s="366"/>
      <c r="B1102" s="351"/>
      <c r="C1102" s="371"/>
      <c r="D1102" s="371"/>
      <c r="E1102" s="373" t="s">
        <v>113</v>
      </c>
      <c r="F1102" s="322" t="s">
        <v>21</v>
      </c>
    </row>
    <row r="1103" spans="1:6">
      <c r="A1103" s="366"/>
      <c r="B1103" s="351"/>
      <c r="C1103" s="371"/>
      <c r="D1103" s="371"/>
      <c r="E1103" s="375"/>
      <c r="F1103" s="322" t="s">
        <v>21</v>
      </c>
    </row>
    <row r="1104" spans="1:6">
      <c r="A1104" s="366"/>
      <c r="B1104" s="351"/>
      <c r="C1104" s="371"/>
      <c r="D1104" s="371"/>
      <c r="E1104" s="375"/>
      <c r="F1104" s="322" t="s">
        <v>21</v>
      </c>
    </row>
    <row r="1105" spans="1:6">
      <c r="A1105" s="366"/>
      <c r="B1105" s="351"/>
      <c r="C1105" s="371"/>
      <c r="D1105" s="371"/>
      <c r="E1105" s="375"/>
      <c r="F1105" s="322" t="s">
        <v>21</v>
      </c>
    </row>
    <row r="1106" spans="1:6">
      <c r="A1106" s="366"/>
      <c r="B1106" s="351"/>
      <c r="C1106" s="371"/>
      <c r="D1106" s="371"/>
      <c r="E1106" s="375"/>
      <c r="F1106" s="322" t="s">
        <v>21</v>
      </c>
    </row>
    <row r="1107" spans="1:6">
      <c r="A1107" s="366"/>
      <c r="B1107" s="351"/>
      <c r="C1107" s="371"/>
      <c r="D1107" s="371"/>
      <c r="E1107" s="375"/>
      <c r="F1107" s="322" t="s">
        <v>21</v>
      </c>
    </row>
    <row r="1108" spans="1:6">
      <c r="A1108" s="366"/>
      <c r="B1108" s="351"/>
      <c r="C1108" s="371"/>
      <c r="D1108" s="371"/>
      <c r="E1108" s="374"/>
      <c r="F1108" s="322" t="s">
        <v>21</v>
      </c>
    </row>
    <row r="1109" spans="1:6">
      <c r="A1109" s="366"/>
      <c r="B1109" s="351"/>
      <c r="C1109" s="371"/>
      <c r="D1109" s="371"/>
      <c r="E1109" s="373" t="s">
        <v>28</v>
      </c>
      <c r="F1109" s="322" t="s">
        <v>21</v>
      </c>
    </row>
    <row r="1110" spans="1:6">
      <c r="A1110" s="366"/>
      <c r="B1110" s="351"/>
      <c r="C1110" s="371"/>
      <c r="D1110" s="371"/>
      <c r="E1110" s="375"/>
      <c r="F1110" s="322" t="s">
        <v>21</v>
      </c>
    </row>
    <row r="1111" spans="1:6">
      <c r="A1111" s="366"/>
      <c r="B1111" s="351"/>
      <c r="C1111" s="376"/>
      <c r="D1111" s="376"/>
      <c r="E1111" s="374"/>
      <c r="F1111" s="322" t="s">
        <v>21</v>
      </c>
    </row>
    <row r="1112" spans="1:6">
      <c r="A1112" s="366"/>
      <c r="B1112" s="351"/>
      <c r="C1112" s="370" t="s">
        <v>161</v>
      </c>
      <c r="D1112" s="370" t="s">
        <v>17</v>
      </c>
      <c r="E1112" s="373" t="s">
        <v>18</v>
      </c>
      <c r="F1112" s="327" t="s">
        <v>19</v>
      </c>
    </row>
    <row r="1113" spans="1:6">
      <c r="A1113" s="366"/>
      <c r="B1113" s="351"/>
      <c r="C1113" s="371"/>
      <c r="D1113" s="371"/>
      <c r="E1113" s="374"/>
      <c r="F1113" s="322" t="s">
        <v>21</v>
      </c>
    </row>
    <row r="1114" spans="1:6">
      <c r="A1114" s="366"/>
      <c r="B1114" s="351"/>
      <c r="C1114" s="371"/>
      <c r="D1114" s="371"/>
      <c r="E1114" s="373" t="s">
        <v>142</v>
      </c>
      <c r="F1114" s="322" t="s">
        <v>21</v>
      </c>
    </row>
    <row r="1115" spans="1:6">
      <c r="A1115" s="366"/>
      <c r="B1115" s="351"/>
      <c r="C1115" s="371"/>
      <c r="D1115" s="371"/>
      <c r="E1115" s="374"/>
      <c r="F1115" s="322" t="s">
        <v>21</v>
      </c>
    </row>
    <row r="1116" spans="1:6">
      <c r="A1116" s="366"/>
      <c r="B1116" s="351"/>
      <c r="C1116" s="371"/>
      <c r="D1116" s="371"/>
      <c r="E1116" s="373" t="s">
        <v>22</v>
      </c>
      <c r="F1116" s="322" t="s">
        <v>21</v>
      </c>
    </row>
    <row r="1117" spans="1:6">
      <c r="A1117" s="366"/>
      <c r="B1117" s="351"/>
      <c r="C1117" s="371"/>
      <c r="D1117" s="371"/>
      <c r="E1117" s="375"/>
      <c r="F1117" s="322" t="s">
        <v>21</v>
      </c>
    </row>
    <row r="1118" spans="1:6">
      <c r="A1118" s="366"/>
      <c r="B1118" s="351"/>
      <c r="C1118" s="371"/>
      <c r="D1118" s="371"/>
      <c r="E1118" s="375"/>
      <c r="F1118" s="322" t="s">
        <v>21</v>
      </c>
    </row>
    <row r="1119" spans="1:6">
      <c r="A1119" s="366"/>
      <c r="B1119" s="351"/>
      <c r="C1119" s="371"/>
      <c r="D1119" s="371"/>
      <c r="E1119" s="373" t="s">
        <v>143</v>
      </c>
      <c r="F1119" s="322" t="s">
        <v>21</v>
      </c>
    </row>
    <row r="1120" spans="1:6">
      <c r="A1120" s="366"/>
      <c r="B1120" s="351"/>
      <c r="C1120" s="371"/>
      <c r="D1120" s="371"/>
      <c r="E1120" s="374"/>
      <c r="F1120" s="322" t="s">
        <v>21</v>
      </c>
    </row>
    <row r="1121" spans="1:6">
      <c r="A1121" s="366"/>
      <c r="B1121" s="351"/>
      <c r="C1121" s="371"/>
      <c r="D1121" s="371"/>
      <c r="E1121" s="321" t="s">
        <v>144</v>
      </c>
      <c r="F1121" s="322" t="s">
        <v>21</v>
      </c>
    </row>
    <row r="1122" spans="1:6">
      <c r="A1122" s="366"/>
      <c r="B1122" s="351"/>
      <c r="C1122" s="371"/>
      <c r="D1122" s="371"/>
      <c r="E1122" s="373" t="s">
        <v>162</v>
      </c>
      <c r="F1122" s="322" t="s">
        <v>21</v>
      </c>
    </row>
    <row r="1123" spans="1:6">
      <c r="A1123" s="366"/>
      <c r="B1123" s="351"/>
      <c r="C1123" s="371"/>
      <c r="D1123" s="371"/>
      <c r="E1123" s="375"/>
      <c r="F1123" s="322" t="s">
        <v>21</v>
      </c>
    </row>
    <row r="1124" spans="1:6">
      <c r="A1124" s="366"/>
      <c r="B1124" s="351"/>
      <c r="C1124" s="371"/>
      <c r="D1124" s="371"/>
      <c r="E1124" s="375"/>
      <c r="F1124" s="322" t="s">
        <v>21</v>
      </c>
    </row>
    <row r="1125" spans="1:6">
      <c r="A1125" s="366"/>
      <c r="B1125" s="351"/>
      <c r="C1125" s="371"/>
      <c r="D1125" s="371"/>
      <c r="E1125" s="375"/>
      <c r="F1125" s="322" t="s">
        <v>21</v>
      </c>
    </row>
    <row r="1126" spans="1:6">
      <c r="A1126" s="366"/>
      <c r="B1126" s="351"/>
      <c r="C1126" s="371"/>
      <c r="D1126" s="371"/>
      <c r="E1126" s="375"/>
      <c r="F1126" s="322" t="s">
        <v>21</v>
      </c>
    </row>
    <row r="1127" spans="1:6">
      <c r="A1127" s="366"/>
      <c r="B1127" s="351"/>
      <c r="C1127" s="371"/>
      <c r="D1127" s="371"/>
      <c r="E1127" s="375"/>
      <c r="F1127" s="322" t="s">
        <v>21</v>
      </c>
    </row>
    <row r="1128" spans="1:6">
      <c r="A1128" s="366"/>
      <c r="B1128" s="351"/>
      <c r="C1128" s="371"/>
      <c r="D1128" s="371"/>
      <c r="E1128" s="375"/>
      <c r="F1128" s="322" t="s">
        <v>21</v>
      </c>
    </row>
    <row r="1129" spans="1:6">
      <c r="A1129" s="366"/>
      <c r="B1129" s="351"/>
      <c r="C1129" s="371"/>
      <c r="D1129" s="371"/>
      <c r="E1129" s="375"/>
      <c r="F1129" s="322" t="s">
        <v>21</v>
      </c>
    </row>
    <row r="1130" spans="1:6">
      <c r="A1130" s="366"/>
      <c r="B1130" s="351"/>
      <c r="C1130" s="371"/>
      <c r="D1130" s="371"/>
      <c r="E1130" s="374"/>
      <c r="F1130" s="322" t="s">
        <v>21</v>
      </c>
    </row>
    <row r="1131" spans="1:6">
      <c r="A1131" s="366"/>
      <c r="B1131" s="351"/>
      <c r="C1131" s="371"/>
      <c r="D1131" s="371"/>
      <c r="E1131" s="373" t="s">
        <v>163</v>
      </c>
      <c r="F1131" s="322" t="s">
        <v>21</v>
      </c>
    </row>
    <row r="1132" spans="1:6">
      <c r="A1132" s="366"/>
      <c r="B1132" s="351"/>
      <c r="C1132" s="371"/>
      <c r="D1132" s="371"/>
      <c r="E1132" s="375"/>
      <c r="F1132" s="322" t="s">
        <v>21</v>
      </c>
    </row>
    <row r="1133" spans="1:6">
      <c r="A1133" s="366"/>
      <c r="B1133" s="351"/>
      <c r="C1133" s="371"/>
      <c r="D1133" s="371"/>
      <c r="E1133" s="375"/>
      <c r="F1133" s="322" t="s">
        <v>21</v>
      </c>
    </row>
    <row r="1134" spans="1:6">
      <c r="A1134" s="366"/>
      <c r="B1134" s="351"/>
      <c r="C1134" s="371"/>
      <c r="D1134" s="371"/>
      <c r="E1134" s="375"/>
      <c r="F1134" s="322" t="s">
        <v>21</v>
      </c>
    </row>
    <row r="1135" spans="1:6">
      <c r="A1135" s="366"/>
      <c r="B1135" s="351"/>
      <c r="C1135" s="371"/>
      <c r="D1135" s="371"/>
      <c r="E1135" s="373" t="s">
        <v>164</v>
      </c>
      <c r="F1135" s="322" t="s">
        <v>21</v>
      </c>
    </row>
    <row r="1136" spans="1:6">
      <c r="A1136" s="366"/>
      <c r="B1136" s="351"/>
      <c r="C1136" s="371"/>
      <c r="D1136" s="371"/>
      <c r="E1136" s="375"/>
      <c r="F1136" s="322" t="s">
        <v>21</v>
      </c>
    </row>
    <row r="1137" spans="1:6">
      <c r="A1137" s="366"/>
      <c r="B1137" s="351"/>
      <c r="C1137" s="371"/>
      <c r="D1137" s="371"/>
      <c r="E1137" s="375"/>
      <c r="F1137" s="322" t="s">
        <v>21</v>
      </c>
    </row>
    <row r="1138" spans="1:6">
      <c r="A1138" s="366"/>
      <c r="B1138" s="351"/>
      <c r="C1138" s="371"/>
      <c r="D1138" s="371"/>
      <c r="E1138" s="375"/>
      <c r="F1138" s="322" t="s">
        <v>21</v>
      </c>
    </row>
    <row r="1139" spans="1:6">
      <c r="A1139" s="366"/>
      <c r="B1139" s="351"/>
      <c r="C1139" s="371"/>
      <c r="D1139" s="371"/>
      <c r="E1139" s="375"/>
      <c r="F1139" s="322" t="s">
        <v>21</v>
      </c>
    </row>
    <row r="1140" spans="1:6">
      <c r="A1140" s="366"/>
      <c r="B1140" s="351"/>
      <c r="C1140" s="371"/>
      <c r="D1140" s="371"/>
      <c r="E1140" s="375"/>
      <c r="F1140" s="322" t="s">
        <v>21</v>
      </c>
    </row>
    <row r="1141" spans="1:6">
      <c r="A1141" s="366"/>
      <c r="B1141" s="351"/>
      <c r="C1141" s="371"/>
      <c r="D1141" s="371"/>
      <c r="E1141" s="375"/>
      <c r="F1141" s="322" t="s">
        <v>21</v>
      </c>
    </row>
    <row r="1142" spans="1:6">
      <c r="A1142" s="366"/>
      <c r="B1142" s="351"/>
      <c r="C1142" s="371"/>
      <c r="D1142" s="371"/>
      <c r="E1142" s="375"/>
      <c r="F1142" s="322" t="s">
        <v>21</v>
      </c>
    </row>
    <row r="1143" spans="1:6">
      <c r="A1143" s="366"/>
      <c r="B1143" s="351"/>
      <c r="C1143" s="371"/>
      <c r="D1143" s="371"/>
      <c r="E1143" s="374"/>
      <c r="F1143" s="322" t="s">
        <v>21</v>
      </c>
    </row>
    <row r="1144" spans="1:6">
      <c r="A1144" s="366"/>
      <c r="B1144" s="351"/>
      <c r="C1144" s="371"/>
      <c r="D1144" s="371"/>
      <c r="E1144" s="323" t="s">
        <v>25</v>
      </c>
      <c r="F1144" s="322" t="s">
        <v>21</v>
      </c>
    </row>
    <row r="1145" spans="1:6">
      <c r="A1145" s="366"/>
      <c r="B1145" s="351"/>
      <c r="C1145" s="371"/>
      <c r="D1145" s="371"/>
      <c r="E1145" s="373" t="s">
        <v>113</v>
      </c>
      <c r="F1145" s="322" t="s">
        <v>21</v>
      </c>
    </row>
    <row r="1146" spans="1:6">
      <c r="A1146" s="366"/>
      <c r="B1146" s="351"/>
      <c r="C1146" s="371"/>
      <c r="D1146" s="371"/>
      <c r="E1146" s="375"/>
      <c r="F1146" s="322" t="s">
        <v>21</v>
      </c>
    </row>
    <row r="1147" spans="1:6">
      <c r="A1147" s="366"/>
      <c r="B1147" s="351"/>
      <c r="C1147" s="371"/>
      <c r="D1147" s="371"/>
      <c r="E1147" s="375"/>
      <c r="F1147" s="322" t="s">
        <v>21</v>
      </c>
    </row>
    <row r="1148" spans="1:6">
      <c r="A1148" s="366"/>
      <c r="B1148" s="351"/>
      <c r="C1148" s="371"/>
      <c r="D1148" s="371"/>
      <c r="E1148" s="375"/>
      <c r="F1148" s="322" t="s">
        <v>21</v>
      </c>
    </row>
    <row r="1149" spans="1:6">
      <c r="A1149" s="366"/>
      <c r="B1149" s="351"/>
      <c r="C1149" s="371"/>
      <c r="D1149" s="371"/>
      <c r="E1149" s="375"/>
      <c r="F1149" s="322" t="s">
        <v>21</v>
      </c>
    </row>
    <row r="1150" spans="1:6">
      <c r="A1150" s="366"/>
      <c r="B1150" s="351"/>
      <c r="C1150" s="371"/>
      <c r="D1150" s="371"/>
      <c r="E1150" s="375"/>
      <c r="F1150" s="322" t="s">
        <v>21</v>
      </c>
    </row>
    <row r="1151" spans="1:6">
      <c r="A1151" s="366"/>
      <c r="B1151" s="351"/>
      <c r="C1151" s="371"/>
      <c r="D1151" s="371"/>
      <c r="E1151" s="374"/>
      <c r="F1151" s="322" t="s">
        <v>21</v>
      </c>
    </row>
    <row r="1152" spans="1:6">
      <c r="A1152" s="366"/>
      <c r="B1152" s="351"/>
      <c r="C1152" s="371"/>
      <c r="D1152" s="371"/>
      <c r="E1152" s="373" t="s">
        <v>28</v>
      </c>
      <c r="F1152" s="322" t="s">
        <v>21</v>
      </c>
    </row>
    <row r="1153" spans="1:6">
      <c r="A1153" s="366"/>
      <c r="B1153" s="351"/>
      <c r="C1153" s="371"/>
      <c r="D1153" s="371"/>
      <c r="E1153" s="375"/>
      <c r="F1153" s="322" t="s">
        <v>21</v>
      </c>
    </row>
    <row r="1154" spans="1:6">
      <c r="A1154" s="366"/>
      <c r="B1154" s="351"/>
      <c r="C1154" s="376"/>
      <c r="D1154" s="376"/>
      <c r="E1154" s="374"/>
      <c r="F1154" s="322" t="s">
        <v>21</v>
      </c>
    </row>
    <row r="1155" spans="1:6">
      <c r="A1155" s="366"/>
      <c r="B1155" s="351"/>
      <c r="C1155" s="370" t="s">
        <v>165</v>
      </c>
      <c r="D1155" s="370" t="s">
        <v>17</v>
      </c>
      <c r="E1155" s="373" t="s">
        <v>18</v>
      </c>
      <c r="F1155" s="327" t="s">
        <v>19</v>
      </c>
    </row>
    <row r="1156" spans="1:6">
      <c r="A1156" s="366"/>
      <c r="B1156" s="351"/>
      <c r="C1156" s="371"/>
      <c r="D1156" s="371"/>
      <c r="E1156" s="374"/>
      <c r="F1156" s="322" t="s">
        <v>21</v>
      </c>
    </row>
    <row r="1157" spans="1:6">
      <c r="A1157" s="366"/>
      <c r="B1157" s="351"/>
      <c r="C1157" s="371"/>
      <c r="D1157" s="371"/>
      <c r="E1157" s="373" t="s">
        <v>142</v>
      </c>
      <c r="F1157" s="322" t="s">
        <v>21</v>
      </c>
    </row>
    <row r="1158" spans="1:6">
      <c r="A1158" s="366"/>
      <c r="B1158" s="351"/>
      <c r="C1158" s="371"/>
      <c r="D1158" s="371"/>
      <c r="E1158" s="374"/>
      <c r="F1158" s="322" t="s">
        <v>21</v>
      </c>
    </row>
    <row r="1159" spans="1:6">
      <c r="A1159" s="366"/>
      <c r="B1159" s="351"/>
      <c r="C1159" s="371"/>
      <c r="D1159" s="371"/>
      <c r="E1159" s="373" t="s">
        <v>22</v>
      </c>
      <c r="F1159" s="322" t="s">
        <v>21</v>
      </c>
    </row>
    <row r="1160" spans="1:6">
      <c r="A1160" s="366"/>
      <c r="B1160" s="351"/>
      <c r="C1160" s="371"/>
      <c r="D1160" s="371"/>
      <c r="E1160" s="375"/>
      <c r="F1160" s="322" t="s">
        <v>21</v>
      </c>
    </row>
    <row r="1161" spans="1:6">
      <c r="A1161" s="366"/>
      <c r="B1161" s="351"/>
      <c r="C1161" s="371"/>
      <c r="D1161" s="371"/>
      <c r="E1161" s="375"/>
      <c r="F1161" s="322" t="s">
        <v>21</v>
      </c>
    </row>
    <row r="1162" spans="1:6">
      <c r="A1162" s="366"/>
      <c r="B1162" s="351"/>
      <c r="C1162" s="371"/>
      <c r="D1162" s="371"/>
      <c r="E1162" s="373" t="s">
        <v>143</v>
      </c>
      <c r="F1162" s="322" t="s">
        <v>21</v>
      </c>
    </row>
    <row r="1163" spans="1:6">
      <c r="A1163" s="366"/>
      <c r="B1163" s="351"/>
      <c r="C1163" s="371"/>
      <c r="D1163" s="371"/>
      <c r="E1163" s="374"/>
      <c r="F1163" s="322" t="s">
        <v>21</v>
      </c>
    </row>
    <row r="1164" spans="1:6">
      <c r="A1164" s="366"/>
      <c r="B1164" s="351"/>
      <c r="C1164" s="371"/>
      <c r="D1164" s="371"/>
      <c r="E1164" s="321" t="s">
        <v>144</v>
      </c>
      <c r="F1164" s="322" t="s">
        <v>21</v>
      </c>
    </row>
    <row r="1165" spans="1:6">
      <c r="A1165" s="366"/>
      <c r="B1165" s="351"/>
      <c r="C1165" s="371"/>
      <c r="D1165" s="371"/>
      <c r="E1165" s="373" t="s">
        <v>166</v>
      </c>
      <c r="F1165" s="322" t="s">
        <v>21</v>
      </c>
    </row>
    <row r="1166" spans="1:6">
      <c r="A1166" s="366"/>
      <c r="B1166" s="351"/>
      <c r="C1166" s="371"/>
      <c r="D1166" s="371"/>
      <c r="E1166" s="375"/>
      <c r="F1166" s="322" t="s">
        <v>21</v>
      </c>
    </row>
    <row r="1167" spans="1:6">
      <c r="A1167" s="366"/>
      <c r="B1167" s="351"/>
      <c r="C1167" s="371"/>
      <c r="D1167" s="371"/>
      <c r="E1167" s="375"/>
      <c r="F1167" s="322" t="s">
        <v>21</v>
      </c>
    </row>
    <row r="1168" spans="1:6">
      <c r="A1168" s="366"/>
      <c r="B1168" s="351"/>
      <c r="C1168" s="371"/>
      <c r="D1168" s="371"/>
      <c r="E1168" s="375"/>
      <c r="F1168" s="322" t="s">
        <v>21</v>
      </c>
    </row>
    <row r="1169" spans="1:6">
      <c r="A1169" s="366"/>
      <c r="B1169" s="351"/>
      <c r="C1169" s="371"/>
      <c r="D1169" s="371"/>
      <c r="E1169" s="375"/>
      <c r="F1169" s="322" t="s">
        <v>21</v>
      </c>
    </row>
    <row r="1170" spans="1:6">
      <c r="A1170" s="366"/>
      <c r="B1170" s="351"/>
      <c r="C1170" s="371"/>
      <c r="D1170" s="371"/>
      <c r="E1170" s="375"/>
      <c r="F1170" s="322" t="s">
        <v>21</v>
      </c>
    </row>
    <row r="1171" spans="1:6">
      <c r="A1171" s="366"/>
      <c r="B1171" s="351"/>
      <c r="C1171" s="371"/>
      <c r="D1171" s="371"/>
      <c r="E1171" s="375"/>
      <c r="F1171" s="322" t="s">
        <v>21</v>
      </c>
    </row>
    <row r="1172" spans="1:6">
      <c r="A1172" s="366"/>
      <c r="B1172" s="351"/>
      <c r="C1172" s="371"/>
      <c r="D1172" s="371"/>
      <c r="E1172" s="375"/>
      <c r="F1172" s="322" t="s">
        <v>21</v>
      </c>
    </row>
    <row r="1173" spans="1:6">
      <c r="A1173" s="366"/>
      <c r="B1173" s="351"/>
      <c r="C1173" s="371"/>
      <c r="D1173" s="371"/>
      <c r="E1173" s="374"/>
      <c r="F1173" s="322" t="s">
        <v>21</v>
      </c>
    </row>
    <row r="1174" spans="1:6">
      <c r="A1174" s="366"/>
      <c r="B1174" s="351"/>
      <c r="C1174" s="371"/>
      <c r="D1174" s="371"/>
      <c r="E1174" s="373" t="s">
        <v>167</v>
      </c>
      <c r="F1174" s="322" t="s">
        <v>21</v>
      </c>
    </row>
    <row r="1175" spans="1:6">
      <c r="A1175" s="366"/>
      <c r="B1175" s="351"/>
      <c r="C1175" s="371"/>
      <c r="D1175" s="371"/>
      <c r="E1175" s="375"/>
      <c r="F1175" s="322" t="s">
        <v>21</v>
      </c>
    </row>
    <row r="1176" spans="1:6">
      <c r="A1176" s="366"/>
      <c r="B1176" s="351"/>
      <c r="C1176" s="371"/>
      <c r="D1176" s="371"/>
      <c r="E1176" s="375"/>
      <c r="F1176" s="322" t="s">
        <v>21</v>
      </c>
    </row>
    <row r="1177" spans="1:6">
      <c r="A1177" s="366"/>
      <c r="B1177" s="351"/>
      <c r="C1177" s="371"/>
      <c r="D1177" s="371"/>
      <c r="E1177" s="375"/>
      <c r="F1177" s="322" t="s">
        <v>21</v>
      </c>
    </row>
    <row r="1178" spans="1:6">
      <c r="A1178" s="366"/>
      <c r="B1178" s="351"/>
      <c r="C1178" s="371"/>
      <c r="D1178" s="371"/>
      <c r="E1178" s="373" t="s">
        <v>168</v>
      </c>
      <c r="F1178" s="322" t="s">
        <v>21</v>
      </c>
    </row>
    <row r="1179" spans="1:6">
      <c r="A1179" s="366"/>
      <c r="B1179" s="351"/>
      <c r="C1179" s="371"/>
      <c r="D1179" s="371"/>
      <c r="E1179" s="375"/>
      <c r="F1179" s="322" t="s">
        <v>21</v>
      </c>
    </row>
    <row r="1180" spans="1:6">
      <c r="A1180" s="366"/>
      <c r="B1180" s="351"/>
      <c r="C1180" s="371"/>
      <c r="D1180" s="371"/>
      <c r="E1180" s="375"/>
      <c r="F1180" s="322" t="s">
        <v>21</v>
      </c>
    </row>
    <row r="1181" spans="1:6">
      <c r="A1181" s="366"/>
      <c r="B1181" s="351"/>
      <c r="C1181" s="371"/>
      <c r="D1181" s="371"/>
      <c r="E1181" s="375"/>
      <c r="F1181" s="322" t="s">
        <v>21</v>
      </c>
    </row>
    <row r="1182" spans="1:6">
      <c r="A1182" s="366"/>
      <c r="B1182" s="351"/>
      <c r="C1182" s="371"/>
      <c r="D1182" s="371"/>
      <c r="E1182" s="375"/>
      <c r="F1182" s="322" t="s">
        <v>21</v>
      </c>
    </row>
    <row r="1183" spans="1:6">
      <c r="A1183" s="366"/>
      <c r="B1183" s="351"/>
      <c r="C1183" s="371"/>
      <c r="D1183" s="371"/>
      <c r="E1183" s="375"/>
      <c r="F1183" s="322" t="s">
        <v>21</v>
      </c>
    </row>
    <row r="1184" spans="1:6">
      <c r="A1184" s="366"/>
      <c r="B1184" s="351"/>
      <c r="C1184" s="371"/>
      <c r="D1184" s="371"/>
      <c r="E1184" s="375"/>
      <c r="F1184" s="322" t="s">
        <v>21</v>
      </c>
    </row>
    <row r="1185" spans="1:6">
      <c r="A1185" s="366"/>
      <c r="B1185" s="351"/>
      <c r="C1185" s="371"/>
      <c r="D1185" s="371"/>
      <c r="E1185" s="375"/>
      <c r="F1185" s="322" t="s">
        <v>21</v>
      </c>
    </row>
    <row r="1186" spans="1:6">
      <c r="A1186" s="366"/>
      <c r="B1186" s="351"/>
      <c r="C1186" s="371"/>
      <c r="D1186" s="371"/>
      <c r="E1186" s="374"/>
      <c r="F1186" s="322" t="s">
        <v>21</v>
      </c>
    </row>
    <row r="1187" spans="1:6">
      <c r="A1187" s="366"/>
      <c r="B1187" s="351"/>
      <c r="C1187" s="371"/>
      <c r="D1187" s="371"/>
      <c r="E1187" s="323" t="s">
        <v>25</v>
      </c>
      <c r="F1187" s="322" t="s">
        <v>21</v>
      </c>
    </row>
    <row r="1188" spans="1:6">
      <c r="A1188" s="366"/>
      <c r="B1188" s="351"/>
      <c r="C1188" s="371"/>
      <c r="D1188" s="371"/>
      <c r="E1188" s="373" t="s">
        <v>113</v>
      </c>
      <c r="F1188" s="322" t="s">
        <v>21</v>
      </c>
    </row>
    <row r="1189" spans="1:6">
      <c r="A1189" s="366"/>
      <c r="B1189" s="351"/>
      <c r="C1189" s="371"/>
      <c r="D1189" s="371"/>
      <c r="E1189" s="375"/>
      <c r="F1189" s="322" t="s">
        <v>21</v>
      </c>
    </row>
    <row r="1190" spans="1:6">
      <c r="A1190" s="366"/>
      <c r="B1190" s="351"/>
      <c r="C1190" s="371"/>
      <c r="D1190" s="371"/>
      <c r="E1190" s="375"/>
      <c r="F1190" s="322" t="s">
        <v>21</v>
      </c>
    </row>
    <row r="1191" spans="1:6">
      <c r="A1191" s="366"/>
      <c r="B1191" s="351"/>
      <c r="C1191" s="371"/>
      <c r="D1191" s="371"/>
      <c r="E1191" s="375"/>
      <c r="F1191" s="322" t="s">
        <v>21</v>
      </c>
    </row>
    <row r="1192" spans="1:6">
      <c r="A1192" s="366"/>
      <c r="B1192" s="351"/>
      <c r="C1192" s="371"/>
      <c r="D1192" s="371"/>
      <c r="E1192" s="375"/>
      <c r="F1192" s="322" t="s">
        <v>21</v>
      </c>
    </row>
    <row r="1193" spans="1:6">
      <c r="A1193" s="366"/>
      <c r="B1193" s="351"/>
      <c r="C1193" s="371"/>
      <c r="D1193" s="371"/>
      <c r="E1193" s="375"/>
      <c r="F1193" s="322" t="s">
        <v>21</v>
      </c>
    </row>
    <row r="1194" spans="1:6">
      <c r="A1194" s="366"/>
      <c r="B1194" s="351"/>
      <c r="C1194" s="371"/>
      <c r="D1194" s="371"/>
      <c r="E1194" s="374"/>
      <c r="F1194" s="322" t="s">
        <v>21</v>
      </c>
    </row>
    <row r="1195" spans="1:6">
      <c r="A1195" s="366"/>
      <c r="B1195" s="351"/>
      <c r="C1195" s="371"/>
      <c r="D1195" s="371"/>
      <c r="E1195" s="373" t="s">
        <v>28</v>
      </c>
      <c r="F1195" s="322" t="s">
        <v>21</v>
      </c>
    </row>
    <row r="1196" spans="1:6">
      <c r="A1196" s="366"/>
      <c r="B1196" s="351"/>
      <c r="C1196" s="371"/>
      <c r="D1196" s="371"/>
      <c r="E1196" s="375"/>
      <c r="F1196" s="322" t="s">
        <v>21</v>
      </c>
    </row>
    <row r="1197" spans="1:6">
      <c r="A1197" s="366"/>
      <c r="B1197" s="351"/>
      <c r="C1197" s="376"/>
      <c r="D1197" s="376"/>
      <c r="E1197" s="374"/>
      <c r="F1197" s="322" t="s">
        <v>21</v>
      </c>
    </row>
    <row r="1198" spans="1:6">
      <c r="A1198" s="366"/>
      <c r="B1198" s="351"/>
      <c r="C1198" s="370" t="s">
        <v>169</v>
      </c>
      <c r="D1198" s="370" t="s">
        <v>17</v>
      </c>
      <c r="E1198" s="373" t="s">
        <v>18</v>
      </c>
      <c r="F1198" s="327" t="s">
        <v>19</v>
      </c>
    </row>
    <row r="1199" spans="1:6">
      <c r="A1199" s="366"/>
      <c r="B1199" s="351"/>
      <c r="C1199" s="371"/>
      <c r="D1199" s="371"/>
      <c r="E1199" s="374"/>
      <c r="F1199" s="322" t="s">
        <v>21</v>
      </c>
    </row>
    <row r="1200" spans="1:6">
      <c r="A1200" s="366"/>
      <c r="B1200" s="351"/>
      <c r="C1200" s="371"/>
      <c r="D1200" s="371"/>
      <c r="E1200" s="373" t="s">
        <v>142</v>
      </c>
      <c r="F1200" s="322" t="s">
        <v>21</v>
      </c>
    </row>
    <row r="1201" spans="1:6">
      <c r="A1201" s="366"/>
      <c r="B1201" s="351"/>
      <c r="C1201" s="371"/>
      <c r="D1201" s="371"/>
      <c r="E1201" s="374"/>
      <c r="F1201" s="322" t="s">
        <v>21</v>
      </c>
    </row>
    <row r="1202" spans="1:6">
      <c r="A1202" s="366"/>
      <c r="B1202" s="351"/>
      <c r="C1202" s="371"/>
      <c r="D1202" s="371"/>
      <c r="E1202" s="373" t="s">
        <v>22</v>
      </c>
      <c r="F1202" s="322" t="s">
        <v>21</v>
      </c>
    </row>
    <row r="1203" spans="1:6">
      <c r="A1203" s="366"/>
      <c r="B1203" s="351"/>
      <c r="C1203" s="371"/>
      <c r="D1203" s="371"/>
      <c r="E1203" s="375"/>
      <c r="F1203" s="322" t="s">
        <v>21</v>
      </c>
    </row>
    <row r="1204" spans="1:6">
      <c r="A1204" s="366"/>
      <c r="B1204" s="351"/>
      <c r="C1204" s="371"/>
      <c r="D1204" s="371"/>
      <c r="E1204" s="375"/>
      <c r="F1204" s="322" t="s">
        <v>21</v>
      </c>
    </row>
    <row r="1205" spans="1:6">
      <c r="A1205" s="366"/>
      <c r="B1205" s="351"/>
      <c r="C1205" s="371"/>
      <c r="D1205" s="371"/>
      <c r="E1205" s="373" t="s">
        <v>143</v>
      </c>
      <c r="F1205" s="322" t="s">
        <v>21</v>
      </c>
    </row>
    <row r="1206" spans="1:6">
      <c r="A1206" s="366"/>
      <c r="B1206" s="351"/>
      <c r="C1206" s="371"/>
      <c r="D1206" s="371"/>
      <c r="E1206" s="374"/>
      <c r="F1206" s="322" t="s">
        <v>21</v>
      </c>
    </row>
    <row r="1207" spans="1:6">
      <c r="A1207" s="366"/>
      <c r="B1207" s="351"/>
      <c r="C1207" s="371"/>
      <c r="D1207" s="371"/>
      <c r="E1207" s="321" t="s">
        <v>144</v>
      </c>
      <c r="F1207" s="322" t="s">
        <v>21</v>
      </c>
    </row>
    <row r="1208" spans="1:6">
      <c r="A1208" s="366"/>
      <c r="B1208" s="351"/>
      <c r="C1208" s="371"/>
      <c r="D1208" s="371"/>
      <c r="E1208" s="373" t="s">
        <v>170</v>
      </c>
      <c r="F1208" s="322" t="s">
        <v>21</v>
      </c>
    </row>
    <row r="1209" spans="1:6">
      <c r="A1209" s="366"/>
      <c r="B1209" s="351"/>
      <c r="C1209" s="371"/>
      <c r="D1209" s="371"/>
      <c r="E1209" s="375"/>
      <c r="F1209" s="322" t="s">
        <v>21</v>
      </c>
    </row>
    <row r="1210" spans="1:6">
      <c r="A1210" s="366"/>
      <c r="B1210" s="351"/>
      <c r="C1210" s="371"/>
      <c r="D1210" s="371"/>
      <c r="E1210" s="375"/>
      <c r="F1210" s="322" t="s">
        <v>21</v>
      </c>
    </row>
    <row r="1211" spans="1:6">
      <c r="A1211" s="366"/>
      <c r="B1211" s="351"/>
      <c r="C1211" s="371"/>
      <c r="D1211" s="371"/>
      <c r="E1211" s="375"/>
      <c r="F1211" s="322" t="s">
        <v>21</v>
      </c>
    </row>
    <row r="1212" spans="1:6">
      <c r="A1212" s="366"/>
      <c r="B1212" s="351"/>
      <c r="C1212" s="371"/>
      <c r="D1212" s="371"/>
      <c r="E1212" s="375"/>
      <c r="F1212" s="322" t="s">
        <v>21</v>
      </c>
    </row>
    <row r="1213" spans="1:6">
      <c r="A1213" s="366"/>
      <c r="B1213" s="351"/>
      <c r="C1213" s="371"/>
      <c r="D1213" s="371"/>
      <c r="E1213" s="375"/>
      <c r="F1213" s="322" t="s">
        <v>21</v>
      </c>
    </row>
    <row r="1214" spans="1:6">
      <c r="A1214" s="366"/>
      <c r="B1214" s="351"/>
      <c r="C1214" s="371"/>
      <c r="D1214" s="371"/>
      <c r="E1214" s="375"/>
      <c r="F1214" s="322" t="s">
        <v>21</v>
      </c>
    </row>
    <row r="1215" spans="1:6">
      <c r="A1215" s="366"/>
      <c r="B1215" s="351"/>
      <c r="C1215" s="371"/>
      <c r="D1215" s="371"/>
      <c r="E1215" s="375"/>
      <c r="F1215" s="322" t="s">
        <v>21</v>
      </c>
    </row>
    <row r="1216" spans="1:6">
      <c r="A1216" s="366"/>
      <c r="B1216" s="351"/>
      <c r="C1216" s="371"/>
      <c r="D1216" s="371"/>
      <c r="E1216" s="374"/>
      <c r="F1216" s="322" t="s">
        <v>21</v>
      </c>
    </row>
    <row r="1217" spans="1:6">
      <c r="A1217" s="366"/>
      <c r="B1217" s="351"/>
      <c r="C1217" s="371"/>
      <c r="D1217" s="371"/>
      <c r="E1217" s="373" t="s">
        <v>171</v>
      </c>
      <c r="F1217" s="322" t="s">
        <v>21</v>
      </c>
    </row>
    <row r="1218" spans="1:6">
      <c r="A1218" s="366"/>
      <c r="B1218" s="351"/>
      <c r="C1218" s="371"/>
      <c r="D1218" s="371"/>
      <c r="E1218" s="375"/>
      <c r="F1218" s="322" t="s">
        <v>21</v>
      </c>
    </row>
    <row r="1219" spans="1:6">
      <c r="A1219" s="366"/>
      <c r="B1219" s="351"/>
      <c r="C1219" s="371"/>
      <c r="D1219" s="371"/>
      <c r="E1219" s="375"/>
      <c r="F1219" s="322" t="s">
        <v>21</v>
      </c>
    </row>
    <row r="1220" spans="1:6">
      <c r="A1220" s="366"/>
      <c r="B1220" s="351"/>
      <c r="C1220" s="371"/>
      <c r="D1220" s="371"/>
      <c r="E1220" s="375"/>
      <c r="F1220" s="322" t="s">
        <v>21</v>
      </c>
    </row>
    <row r="1221" spans="1:6">
      <c r="A1221" s="366"/>
      <c r="B1221" s="351"/>
      <c r="C1221" s="371"/>
      <c r="D1221" s="371"/>
      <c r="E1221" s="373" t="s">
        <v>172</v>
      </c>
      <c r="F1221" s="322" t="s">
        <v>21</v>
      </c>
    </row>
    <row r="1222" spans="1:6">
      <c r="A1222" s="366"/>
      <c r="B1222" s="351"/>
      <c r="C1222" s="371"/>
      <c r="D1222" s="371"/>
      <c r="E1222" s="375"/>
      <c r="F1222" s="322" t="s">
        <v>21</v>
      </c>
    </row>
    <row r="1223" spans="1:6">
      <c r="A1223" s="366"/>
      <c r="B1223" s="351"/>
      <c r="C1223" s="371"/>
      <c r="D1223" s="371"/>
      <c r="E1223" s="375"/>
      <c r="F1223" s="322" t="s">
        <v>21</v>
      </c>
    </row>
    <row r="1224" spans="1:6">
      <c r="A1224" s="366"/>
      <c r="B1224" s="351"/>
      <c r="C1224" s="371"/>
      <c r="D1224" s="371"/>
      <c r="E1224" s="375"/>
      <c r="F1224" s="322" t="s">
        <v>21</v>
      </c>
    </row>
    <row r="1225" spans="1:6">
      <c r="A1225" s="366"/>
      <c r="B1225" s="351"/>
      <c r="C1225" s="371"/>
      <c r="D1225" s="371"/>
      <c r="E1225" s="375"/>
      <c r="F1225" s="322" t="s">
        <v>21</v>
      </c>
    </row>
    <row r="1226" spans="1:6">
      <c r="A1226" s="366"/>
      <c r="B1226" s="351"/>
      <c r="C1226" s="371"/>
      <c r="D1226" s="371"/>
      <c r="E1226" s="375"/>
      <c r="F1226" s="322" t="s">
        <v>21</v>
      </c>
    </row>
    <row r="1227" spans="1:6">
      <c r="A1227" s="366"/>
      <c r="B1227" s="351"/>
      <c r="C1227" s="371"/>
      <c r="D1227" s="371"/>
      <c r="E1227" s="375"/>
      <c r="F1227" s="322" t="s">
        <v>21</v>
      </c>
    </row>
    <row r="1228" spans="1:6">
      <c r="A1228" s="366"/>
      <c r="B1228" s="351"/>
      <c r="C1228" s="371"/>
      <c r="D1228" s="371"/>
      <c r="E1228" s="375"/>
      <c r="F1228" s="322" t="s">
        <v>21</v>
      </c>
    </row>
    <row r="1229" spans="1:6">
      <c r="A1229" s="366"/>
      <c r="B1229" s="351"/>
      <c r="C1229" s="371"/>
      <c r="D1229" s="371"/>
      <c r="E1229" s="374"/>
      <c r="F1229" s="322" t="s">
        <v>21</v>
      </c>
    </row>
    <row r="1230" spans="1:6">
      <c r="A1230" s="366"/>
      <c r="B1230" s="351"/>
      <c r="C1230" s="371"/>
      <c r="D1230" s="371"/>
      <c r="E1230" s="323" t="s">
        <v>25</v>
      </c>
      <c r="F1230" s="322" t="s">
        <v>21</v>
      </c>
    </row>
    <row r="1231" spans="1:6">
      <c r="A1231" s="366"/>
      <c r="B1231" s="351"/>
      <c r="C1231" s="371"/>
      <c r="D1231" s="371"/>
      <c r="E1231" s="373" t="s">
        <v>113</v>
      </c>
      <c r="F1231" s="322" t="s">
        <v>21</v>
      </c>
    </row>
    <row r="1232" spans="1:6">
      <c r="A1232" s="366"/>
      <c r="B1232" s="351"/>
      <c r="C1232" s="371"/>
      <c r="D1232" s="371"/>
      <c r="E1232" s="375"/>
      <c r="F1232" s="322" t="s">
        <v>21</v>
      </c>
    </row>
    <row r="1233" spans="1:6">
      <c r="A1233" s="366"/>
      <c r="B1233" s="351"/>
      <c r="C1233" s="371"/>
      <c r="D1233" s="371"/>
      <c r="E1233" s="375"/>
      <c r="F1233" s="322" t="s">
        <v>21</v>
      </c>
    </row>
    <row r="1234" spans="1:6">
      <c r="A1234" s="366"/>
      <c r="B1234" s="351"/>
      <c r="C1234" s="371"/>
      <c r="D1234" s="371"/>
      <c r="E1234" s="375"/>
      <c r="F1234" s="322" t="s">
        <v>21</v>
      </c>
    </row>
    <row r="1235" spans="1:6">
      <c r="A1235" s="366"/>
      <c r="B1235" s="351"/>
      <c r="C1235" s="371"/>
      <c r="D1235" s="371"/>
      <c r="E1235" s="375"/>
      <c r="F1235" s="322" t="s">
        <v>21</v>
      </c>
    </row>
    <row r="1236" spans="1:6">
      <c r="A1236" s="366"/>
      <c r="B1236" s="351"/>
      <c r="C1236" s="371"/>
      <c r="D1236" s="371"/>
      <c r="E1236" s="375"/>
      <c r="F1236" s="322" t="s">
        <v>21</v>
      </c>
    </row>
    <row r="1237" spans="1:6">
      <c r="A1237" s="366"/>
      <c r="B1237" s="351"/>
      <c r="C1237" s="371"/>
      <c r="D1237" s="371"/>
      <c r="E1237" s="374"/>
      <c r="F1237" s="322" t="s">
        <v>21</v>
      </c>
    </row>
    <row r="1238" spans="1:6">
      <c r="A1238" s="366"/>
      <c r="B1238" s="351"/>
      <c r="C1238" s="371"/>
      <c r="D1238" s="371"/>
      <c r="E1238" s="373" t="s">
        <v>28</v>
      </c>
      <c r="F1238" s="322" t="s">
        <v>21</v>
      </c>
    </row>
    <row r="1239" spans="1:6">
      <c r="A1239" s="366"/>
      <c r="B1239" s="351"/>
      <c r="C1239" s="371"/>
      <c r="D1239" s="371"/>
      <c r="E1239" s="375"/>
      <c r="F1239" s="322" t="s">
        <v>21</v>
      </c>
    </row>
    <row r="1240" spans="1:6">
      <c r="A1240" s="366"/>
      <c r="B1240" s="351"/>
      <c r="C1240" s="376"/>
      <c r="D1240" s="376"/>
      <c r="E1240" s="374"/>
      <c r="F1240" s="322" t="s">
        <v>21</v>
      </c>
    </row>
    <row r="1241" spans="1:6">
      <c r="A1241" s="366"/>
      <c r="B1241" s="351"/>
      <c r="C1241" s="370" t="s">
        <v>173</v>
      </c>
      <c r="D1241" s="370" t="s">
        <v>17</v>
      </c>
      <c r="E1241" s="373" t="s">
        <v>18</v>
      </c>
      <c r="F1241" s="327" t="s">
        <v>19</v>
      </c>
    </row>
    <row r="1242" spans="1:6">
      <c r="A1242" s="366"/>
      <c r="B1242" s="351"/>
      <c r="C1242" s="371"/>
      <c r="D1242" s="371"/>
      <c r="E1242" s="374"/>
      <c r="F1242" s="322" t="s">
        <v>21</v>
      </c>
    </row>
    <row r="1243" spans="1:6">
      <c r="A1243" s="366"/>
      <c r="B1243" s="351"/>
      <c r="C1243" s="371"/>
      <c r="D1243" s="371"/>
      <c r="E1243" s="373" t="s">
        <v>142</v>
      </c>
      <c r="F1243" s="322" t="s">
        <v>21</v>
      </c>
    </row>
    <row r="1244" spans="1:6">
      <c r="A1244" s="366"/>
      <c r="B1244" s="351"/>
      <c r="C1244" s="371"/>
      <c r="D1244" s="371"/>
      <c r="E1244" s="374"/>
      <c r="F1244" s="322" t="s">
        <v>21</v>
      </c>
    </row>
    <row r="1245" spans="1:6">
      <c r="A1245" s="366"/>
      <c r="B1245" s="351"/>
      <c r="C1245" s="371"/>
      <c r="D1245" s="371"/>
      <c r="E1245" s="373" t="s">
        <v>22</v>
      </c>
      <c r="F1245" s="322" t="s">
        <v>21</v>
      </c>
    </row>
    <row r="1246" spans="1:6">
      <c r="A1246" s="366"/>
      <c r="B1246" s="351"/>
      <c r="C1246" s="371"/>
      <c r="D1246" s="371"/>
      <c r="E1246" s="375"/>
      <c r="F1246" s="322" t="s">
        <v>21</v>
      </c>
    </row>
    <row r="1247" spans="1:6">
      <c r="A1247" s="366"/>
      <c r="B1247" s="351"/>
      <c r="C1247" s="371"/>
      <c r="D1247" s="371"/>
      <c r="E1247" s="375"/>
      <c r="F1247" s="322" t="s">
        <v>21</v>
      </c>
    </row>
    <row r="1248" spans="1:6">
      <c r="A1248" s="366"/>
      <c r="B1248" s="351"/>
      <c r="C1248" s="371"/>
      <c r="D1248" s="371"/>
      <c r="E1248" s="373" t="s">
        <v>143</v>
      </c>
      <c r="F1248" s="322" t="s">
        <v>21</v>
      </c>
    </row>
    <row r="1249" spans="1:6">
      <c r="A1249" s="366"/>
      <c r="B1249" s="351"/>
      <c r="C1249" s="371"/>
      <c r="D1249" s="371"/>
      <c r="E1249" s="374"/>
      <c r="F1249" s="322" t="s">
        <v>21</v>
      </c>
    </row>
    <row r="1250" spans="1:6">
      <c r="A1250" s="366"/>
      <c r="B1250" s="351"/>
      <c r="C1250" s="371"/>
      <c r="D1250" s="371"/>
      <c r="E1250" s="321" t="s">
        <v>144</v>
      </c>
      <c r="F1250" s="322" t="s">
        <v>21</v>
      </c>
    </row>
    <row r="1251" spans="1:6">
      <c r="A1251" s="366"/>
      <c r="B1251" s="351"/>
      <c r="C1251" s="371"/>
      <c r="D1251" s="371"/>
      <c r="E1251" s="373" t="s">
        <v>174</v>
      </c>
      <c r="F1251" s="322" t="s">
        <v>21</v>
      </c>
    </row>
    <row r="1252" spans="1:6">
      <c r="A1252" s="366"/>
      <c r="B1252" s="351"/>
      <c r="C1252" s="371"/>
      <c r="D1252" s="371"/>
      <c r="E1252" s="375"/>
      <c r="F1252" s="322" t="s">
        <v>21</v>
      </c>
    </row>
    <row r="1253" spans="1:6">
      <c r="A1253" s="366"/>
      <c r="B1253" s="351"/>
      <c r="C1253" s="371"/>
      <c r="D1253" s="371"/>
      <c r="E1253" s="375"/>
      <c r="F1253" s="322" t="s">
        <v>21</v>
      </c>
    </row>
    <row r="1254" spans="1:6">
      <c r="A1254" s="366"/>
      <c r="B1254" s="351"/>
      <c r="C1254" s="371"/>
      <c r="D1254" s="371"/>
      <c r="E1254" s="375"/>
      <c r="F1254" s="322" t="s">
        <v>21</v>
      </c>
    </row>
    <row r="1255" spans="1:6">
      <c r="A1255" s="366"/>
      <c r="B1255" s="351"/>
      <c r="C1255" s="371"/>
      <c r="D1255" s="371"/>
      <c r="E1255" s="375"/>
      <c r="F1255" s="322" t="s">
        <v>21</v>
      </c>
    </row>
    <row r="1256" spans="1:6">
      <c r="A1256" s="366"/>
      <c r="B1256" s="351"/>
      <c r="C1256" s="371"/>
      <c r="D1256" s="371"/>
      <c r="E1256" s="375"/>
      <c r="F1256" s="322" t="s">
        <v>21</v>
      </c>
    </row>
    <row r="1257" spans="1:6">
      <c r="A1257" s="366"/>
      <c r="B1257" s="351"/>
      <c r="C1257" s="371"/>
      <c r="D1257" s="371"/>
      <c r="E1257" s="375"/>
      <c r="F1257" s="322" t="s">
        <v>21</v>
      </c>
    </row>
    <row r="1258" spans="1:6">
      <c r="A1258" s="366"/>
      <c r="B1258" s="351"/>
      <c r="C1258" s="371"/>
      <c r="D1258" s="371"/>
      <c r="E1258" s="375"/>
      <c r="F1258" s="322" t="s">
        <v>21</v>
      </c>
    </row>
    <row r="1259" spans="1:6">
      <c r="A1259" s="366"/>
      <c r="B1259" s="351"/>
      <c r="C1259" s="371"/>
      <c r="D1259" s="371"/>
      <c r="E1259" s="374"/>
      <c r="F1259" s="322" t="s">
        <v>21</v>
      </c>
    </row>
    <row r="1260" spans="1:6">
      <c r="A1260" s="366"/>
      <c r="B1260" s="351"/>
      <c r="C1260" s="371"/>
      <c r="D1260" s="371"/>
      <c r="E1260" s="373" t="s">
        <v>175</v>
      </c>
      <c r="F1260" s="322" t="s">
        <v>21</v>
      </c>
    </row>
    <row r="1261" spans="1:6">
      <c r="A1261" s="366"/>
      <c r="B1261" s="351"/>
      <c r="C1261" s="371"/>
      <c r="D1261" s="371"/>
      <c r="E1261" s="375"/>
      <c r="F1261" s="322" t="s">
        <v>21</v>
      </c>
    </row>
    <row r="1262" spans="1:6">
      <c r="A1262" s="366"/>
      <c r="B1262" s="351"/>
      <c r="C1262" s="371"/>
      <c r="D1262" s="371"/>
      <c r="E1262" s="375"/>
      <c r="F1262" s="322" t="s">
        <v>21</v>
      </c>
    </row>
    <row r="1263" spans="1:6">
      <c r="A1263" s="366"/>
      <c r="B1263" s="351"/>
      <c r="C1263" s="371"/>
      <c r="D1263" s="371"/>
      <c r="E1263" s="375"/>
      <c r="F1263" s="322" t="s">
        <v>21</v>
      </c>
    </row>
    <row r="1264" spans="1:6">
      <c r="A1264" s="366"/>
      <c r="B1264" s="351"/>
      <c r="C1264" s="371"/>
      <c r="D1264" s="371"/>
      <c r="E1264" s="373" t="s">
        <v>176</v>
      </c>
      <c r="F1264" s="322" t="s">
        <v>21</v>
      </c>
    </row>
    <row r="1265" spans="1:6">
      <c r="A1265" s="366"/>
      <c r="B1265" s="351"/>
      <c r="C1265" s="371"/>
      <c r="D1265" s="371"/>
      <c r="E1265" s="375"/>
      <c r="F1265" s="322" t="s">
        <v>21</v>
      </c>
    </row>
    <row r="1266" spans="1:6">
      <c r="A1266" s="366"/>
      <c r="B1266" s="351"/>
      <c r="C1266" s="371"/>
      <c r="D1266" s="371"/>
      <c r="E1266" s="375"/>
      <c r="F1266" s="322" t="s">
        <v>21</v>
      </c>
    </row>
    <row r="1267" spans="1:6">
      <c r="A1267" s="366"/>
      <c r="B1267" s="351"/>
      <c r="C1267" s="371"/>
      <c r="D1267" s="371"/>
      <c r="E1267" s="375"/>
      <c r="F1267" s="322" t="s">
        <v>21</v>
      </c>
    </row>
    <row r="1268" spans="1:6">
      <c r="A1268" s="366"/>
      <c r="B1268" s="351"/>
      <c r="C1268" s="371"/>
      <c r="D1268" s="371"/>
      <c r="E1268" s="375"/>
      <c r="F1268" s="322" t="s">
        <v>21</v>
      </c>
    </row>
    <row r="1269" spans="1:6">
      <c r="A1269" s="366"/>
      <c r="B1269" s="351"/>
      <c r="C1269" s="371"/>
      <c r="D1269" s="371"/>
      <c r="E1269" s="375"/>
      <c r="F1269" s="322" t="s">
        <v>21</v>
      </c>
    </row>
    <row r="1270" spans="1:6">
      <c r="A1270" s="366"/>
      <c r="B1270" s="351"/>
      <c r="C1270" s="371"/>
      <c r="D1270" s="371"/>
      <c r="E1270" s="375"/>
      <c r="F1270" s="322" t="s">
        <v>21</v>
      </c>
    </row>
    <row r="1271" spans="1:6">
      <c r="A1271" s="366"/>
      <c r="B1271" s="351"/>
      <c r="C1271" s="371"/>
      <c r="D1271" s="371"/>
      <c r="E1271" s="375"/>
      <c r="F1271" s="322" t="s">
        <v>21</v>
      </c>
    </row>
    <row r="1272" spans="1:6">
      <c r="A1272" s="366"/>
      <c r="B1272" s="351"/>
      <c r="C1272" s="371"/>
      <c r="D1272" s="371"/>
      <c r="E1272" s="374"/>
      <c r="F1272" s="322" t="s">
        <v>21</v>
      </c>
    </row>
    <row r="1273" spans="1:6">
      <c r="A1273" s="366"/>
      <c r="B1273" s="351"/>
      <c r="C1273" s="371"/>
      <c r="D1273" s="371"/>
      <c r="E1273" s="323" t="s">
        <v>25</v>
      </c>
      <c r="F1273" s="322" t="s">
        <v>21</v>
      </c>
    </row>
    <row r="1274" spans="1:6">
      <c r="A1274" s="366"/>
      <c r="B1274" s="351"/>
      <c r="C1274" s="371"/>
      <c r="D1274" s="371"/>
      <c r="E1274" s="373" t="s">
        <v>113</v>
      </c>
      <c r="F1274" s="322" t="s">
        <v>21</v>
      </c>
    </row>
    <row r="1275" spans="1:6">
      <c r="A1275" s="366"/>
      <c r="B1275" s="351"/>
      <c r="C1275" s="371"/>
      <c r="D1275" s="371"/>
      <c r="E1275" s="375"/>
      <c r="F1275" s="322" t="s">
        <v>21</v>
      </c>
    </row>
    <row r="1276" spans="1:6">
      <c r="A1276" s="366"/>
      <c r="B1276" s="351"/>
      <c r="C1276" s="371"/>
      <c r="D1276" s="371"/>
      <c r="E1276" s="375"/>
      <c r="F1276" s="322" t="s">
        <v>21</v>
      </c>
    </row>
    <row r="1277" spans="1:6">
      <c r="A1277" s="366"/>
      <c r="B1277" s="351"/>
      <c r="C1277" s="371"/>
      <c r="D1277" s="371"/>
      <c r="E1277" s="375"/>
      <c r="F1277" s="322" t="s">
        <v>21</v>
      </c>
    </row>
    <row r="1278" spans="1:6">
      <c r="A1278" s="366"/>
      <c r="B1278" s="351"/>
      <c r="C1278" s="371"/>
      <c r="D1278" s="371"/>
      <c r="E1278" s="375"/>
      <c r="F1278" s="322" t="s">
        <v>21</v>
      </c>
    </row>
    <row r="1279" spans="1:6">
      <c r="A1279" s="366"/>
      <c r="B1279" s="351"/>
      <c r="C1279" s="371"/>
      <c r="D1279" s="371"/>
      <c r="E1279" s="375"/>
      <c r="F1279" s="322" t="s">
        <v>21</v>
      </c>
    </row>
    <row r="1280" spans="1:6">
      <c r="A1280" s="366"/>
      <c r="B1280" s="351"/>
      <c r="C1280" s="371"/>
      <c r="D1280" s="371"/>
      <c r="E1280" s="374"/>
      <c r="F1280" s="322" t="s">
        <v>21</v>
      </c>
    </row>
    <row r="1281" spans="1:6">
      <c r="A1281" s="366"/>
      <c r="B1281" s="351"/>
      <c r="C1281" s="371"/>
      <c r="D1281" s="371"/>
      <c r="E1281" s="373" t="s">
        <v>28</v>
      </c>
      <c r="F1281" s="322" t="s">
        <v>21</v>
      </c>
    </row>
    <row r="1282" spans="1:6">
      <c r="A1282" s="366"/>
      <c r="B1282" s="351"/>
      <c r="C1282" s="371"/>
      <c r="D1282" s="371"/>
      <c r="E1282" s="375"/>
      <c r="F1282" s="322" t="s">
        <v>21</v>
      </c>
    </row>
    <row r="1283" spans="1:6">
      <c r="A1283" s="366"/>
      <c r="B1283" s="351"/>
      <c r="C1283" s="376"/>
      <c r="D1283" s="376"/>
      <c r="E1283" s="374"/>
      <c r="F1283" s="322" t="s">
        <v>21</v>
      </c>
    </row>
    <row r="1284" spans="1:6" ht="45" customHeight="1">
      <c r="A1284" s="366"/>
      <c r="B1284" s="351"/>
      <c r="C1284" s="370" t="s">
        <v>177</v>
      </c>
      <c r="D1284" s="370" t="s">
        <v>17</v>
      </c>
      <c r="E1284" s="373" t="s">
        <v>18</v>
      </c>
      <c r="F1284" s="327" t="s">
        <v>19</v>
      </c>
    </row>
    <row r="1285" spans="1:6">
      <c r="A1285" s="366"/>
      <c r="B1285" s="351"/>
      <c r="C1285" s="371"/>
      <c r="D1285" s="371"/>
      <c r="E1285" s="374"/>
      <c r="F1285" s="322" t="s">
        <v>21</v>
      </c>
    </row>
    <row r="1286" spans="1:6">
      <c r="A1286" s="366"/>
      <c r="B1286" s="351"/>
      <c r="C1286" s="371"/>
      <c r="D1286" s="371"/>
      <c r="E1286" s="373" t="s">
        <v>142</v>
      </c>
      <c r="F1286" s="322" t="s">
        <v>21</v>
      </c>
    </row>
    <row r="1287" spans="1:6">
      <c r="A1287" s="366"/>
      <c r="B1287" s="351"/>
      <c r="C1287" s="371"/>
      <c r="D1287" s="371"/>
      <c r="E1287" s="374"/>
      <c r="F1287" s="322" t="s">
        <v>21</v>
      </c>
    </row>
    <row r="1288" spans="1:6">
      <c r="A1288" s="366"/>
      <c r="B1288" s="351"/>
      <c r="C1288" s="371"/>
      <c r="D1288" s="371"/>
      <c r="E1288" s="373" t="s">
        <v>22</v>
      </c>
      <c r="F1288" s="322" t="s">
        <v>21</v>
      </c>
    </row>
    <row r="1289" spans="1:6">
      <c r="A1289" s="366"/>
      <c r="B1289" s="351"/>
      <c r="C1289" s="371"/>
      <c r="D1289" s="371"/>
      <c r="E1289" s="375"/>
      <c r="F1289" s="322" t="s">
        <v>21</v>
      </c>
    </row>
    <row r="1290" spans="1:6">
      <c r="A1290" s="366"/>
      <c r="B1290" s="351"/>
      <c r="C1290" s="371"/>
      <c r="D1290" s="371"/>
      <c r="E1290" s="375"/>
      <c r="F1290" s="322" t="s">
        <v>21</v>
      </c>
    </row>
    <row r="1291" spans="1:6">
      <c r="A1291" s="366"/>
      <c r="B1291" s="351"/>
      <c r="C1291" s="371"/>
      <c r="D1291" s="371"/>
      <c r="E1291" s="373" t="s">
        <v>143</v>
      </c>
      <c r="F1291" s="322" t="s">
        <v>21</v>
      </c>
    </row>
    <row r="1292" spans="1:6">
      <c r="A1292" s="366"/>
      <c r="B1292" s="351"/>
      <c r="C1292" s="371"/>
      <c r="D1292" s="371"/>
      <c r="E1292" s="374"/>
      <c r="F1292" s="322" t="s">
        <v>21</v>
      </c>
    </row>
    <row r="1293" spans="1:6">
      <c r="A1293" s="366"/>
      <c r="B1293" s="351"/>
      <c r="C1293" s="371"/>
      <c r="D1293" s="371"/>
      <c r="E1293" s="321" t="s">
        <v>144</v>
      </c>
      <c r="F1293" s="322" t="s">
        <v>21</v>
      </c>
    </row>
    <row r="1294" spans="1:6">
      <c r="A1294" s="366"/>
      <c r="B1294" s="351"/>
      <c r="C1294" s="371"/>
      <c r="D1294" s="371"/>
      <c r="E1294" s="373" t="s">
        <v>178</v>
      </c>
      <c r="F1294" s="322" t="s">
        <v>21</v>
      </c>
    </row>
    <row r="1295" spans="1:6">
      <c r="A1295" s="366"/>
      <c r="B1295" s="351"/>
      <c r="C1295" s="371"/>
      <c r="D1295" s="371"/>
      <c r="E1295" s="375"/>
      <c r="F1295" s="322" t="s">
        <v>21</v>
      </c>
    </row>
    <row r="1296" spans="1:6">
      <c r="A1296" s="366"/>
      <c r="B1296" s="351"/>
      <c r="C1296" s="371"/>
      <c r="D1296" s="371"/>
      <c r="E1296" s="375"/>
      <c r="F1296" s="322" t="s">
        <v>21</v>
      </c>
    </row>
    <row r="1297" spans="1:6">
      <c r="A1297" s="366"/>
      <c r="B1297" s="351"/>
      <c r="C1297" s="371"/>
      <c r="D1297" s="371"/>
      <c r="E1297" s="375"/>
      <c r="F1297" s="322" t="s">
        <v>21</v>
      </c>
    </row>
    <row r="1298" spans="1:6">
      <c r="A1298" s="366"/>
      <c r="B1298" s="351"/>
      <c r="C1298" s="371"/>
      <c r="D1298" s="371"/>
      <c r="E1298" s="375"/>
      <c r="F1298" s="322" t="s">
        <v>21</v>
      </c>
    </row>
    <row r="1299" spans="1:6">
      <c r="A1299" s="366"/>
      <c r="B1299" s="351"/>
      <c r="C1299" s="371"/>
      <c r="D1299" s="371"/>
      <c r="E1299" s="375"/>
      <c r="F1299" s="322" t="s">
        <v>21</v>
      </c>
    </row>
    <row r="1300" spans="1:6">
      <c r="A1300" s="366"/>
      <c r="B1300" s="351"/>
      <c r="C1300" s="371"/>
      <c r="D1300" s="371"/>
      <c r="E1300" s="375"/>
      <c r="F1300" s="322" t="s">
        <v>21</v>
      </c>
    </row>
    <row r="1301" spans="1:6">
      <c r="A1301" s="366"/>
      <c r="B1301" s="351"/>
      <c r="C1301" s="371"/>
      <c r="D1301" s="371"/>
      <c r="E1301" s="374"/>
      <c r="F1301" s="322" t="s">
        <v>21</v>
      </c>
    </row>
    <row r="1302" spans="1:6">
      <c r="A1302" s="366"/>
      <c r="B1302" s="351"/>
      <c r="C1302" s="371"/>
      <c r="D1302" s="371"/>
      <c r="E1302" s="373" t="s">
        <v>179</v>
      </c>
      <c r="F1302" s="322" t="s">
        <v>21</v>
      </c>
    </row>
    <row r="1303" spans="1:6">
      <c r="A1303" s="366"/>
      <c r="B1303" s="351"/>
      <c r="C1303" s="371"/>
      <c r="D1303" s="371"/>
      <c r="E1303" s="375"/>
      <c r="F1303" s="322" t="s">
        <v>21</v>
      </c>
    </row>
    <row r="1304" spans="1:6">
      <c r="A1304" s="366"/>
      <c r="B1304" s="351"/>
      <c r="C1304" s="371"/>
      <c r="D1304" s="371"/>
      <c r="E1304" s="375"/>
      <c r="F1304" s="322" t="s">
        <v>21</v>
      </c>
    </row>
    <row r="1305" spans="1:6">
      <c r="A1305" s="366"/>
      <c r="B1305" s="351"/>
      <c r="C1305" s="371"/>
      <c r="D1305" s="371"/>
      <c r="E1305" s="375"/>
      <c r="F1305" s="322" t="s">
        <v>21</v>
      </c>
    </row>
    <row r="1306" spans="1:6">
      <c r="A1306" s="366"/>
      <c r="B1306" s="351"/>
      <c r="C1306" s="371"/>
      <c r="D1306" s="371"/>
      <c r="E1306" s="373" t="s">
        <v>180</v>
      </c>
      <c r="F1306" s="322" t="s">
        <v>21</v>
      </c>
    </row>
    <row r="1307" spans="1:6">
      <c r="A1307" s="366"/>
      <c r="B1307" s="351"/>
      <c r="C1307" s="371"/>
      <c r="D1307" s="371"/>
      <c r="E1307" s="375"/>
      <c r="F1307" s="322" t="s">
        <v>21</v>
      </c>
    </row>
    <row r="1308" spans="1:6">
      <c r="A1308" s="366"/>
      <c r="B1308" s="351"/>
      <c r="C1308" s="371"/>
      <c r="D1308" s="371"/>
      <c r="E1308" s="375"/>
      <c r="F1308" s="322" t="s">
        <v>21</v>
      </c>
    </row>
    <row r="1309" spans="1:6">
      <c r="A1309" s="366"/>
      <c r="B1309" s="351"/>
      <c r="C1309" s="371"/>
      <c r="D1309" s="371"/>
      <c r="E1309" s="375"/>
      <c r="F1309" s="322" t="s">
        <v>21</v>
      </c>
    </row>
    <row r="1310" spans="1:6">
      <c r="A1310" s="366"/>
      <c r="B1310" s="351"/>
      <c r="C1310" s="371"/>
      <c r="D1310" s="371"/>
      <c r="E1310" s="375"/>
      <c r="F1310" s="322" t="s">
        <v>21</v>
      </c>
    </row>
    <row r="1311" spans="1:6">
      <c r="A1311" s="366"/>
      <c r="B1311" s="351"/>
      <c r="C1311" s="371"/>
      <c r="D1311" s="371"/>
      <c r="E1311" s="375"/>
      <c r="F1311" s="322" t="s">
        <v>21</v>
      </c>
    </row>
    <row r="1312" spans="1:6">
      <c r="A1312" s="366"/>
      <c r="B1312" s="351"/>
      <c r="C1312" s="371"/>
      <c r="D1312" s="371"/>
      <c r="E1312" s="375"/>
      <c r="F1312" s="322" t="s">
        <v>21</v>
      </c>
    </row>
    <row r="1313" spans="1:6">
      <c r="A1313" s="366"/>
      <c r="B1313" s="351"/>
      <c r="C1313" s="371"/>
      <c r="D1313" s="371"/>
      <c r="E1313" s="375"/>
      <c r="F1313" s="322" t="s">
        <v>21</v>
      </c>
    </row>
    <row r="1314" spans="1:6">
      <c r="A1314" s="366"/>
      <c r="B1314" s="351"/>
      <c r="C1314" s="371"/>
      <c r="D1314" s="371"/>
      <c r="E1314" s="374"/>
      <c r="F1314" s="322" t="s">
        <v>21</v>
      </c>
    </row>
    <row r="1315" spans="1:6">
      <c r="A1315" s="366"/>
      <c r="B1315" s="351"/>
      <c r="C1315" s="371"/>
      <c r="D1315" s="371"/>
      <c r="E1315" s="323" t="s">
        <v>25</v>
      </c>
      <c r="F1315" s="322" t="s">
        <v>21</v>
      </c>
    </row>
    <row r="1316" spans="1:6">
      <c r="A1316" s="366"/>
      <c r="B1316" s="351"/>
      <c r="C1316" s="371"/>
      <c r="D1316" s="371"/>
      <c r="E1316" s="373" t="s">
        <v>113</v>
      </c>
      <c r="F1316" s="322" t="s">
        <v>21</v>
      </c>
    </row>
    <row r="1317" spans="1:6">
      <c r="A1317" s="366"/>
      <c r="B1317" s="351"/>
      <c r="C1317" s="371"/>
      <c r="D1317" s="371"/>
      <c r="E1317" s="375"/>
      <c r="F1317" s="322" t="s">
        <v>21</v>
      </c>
    </row>
    <row r="1318" spans="1:6">
      <c r="A1318" s="366"/>
      <c r="B1318" s="351"/>
      <c r="C1318" s="371"/>
      <c r="D1318" s="371"/>
      <c r="E1318" s="375"/>
      <c r="F1318" s="322" t="s">
        <v>21</v>
      </c>
    </row>
    <row r="1319" spans="1:6">
      <c r="A1319" s="366"/>
      <c r="B1319" s="351"/>
      <c r="C1319" s="371"/>
      <c r="D1319" s="371"/>
      <c r="E1319" s="375"/>
      <c r="F1319" s="322" t="s">
        <v>21</v>
      </c>
    </row>
    <row r="1320" spans="1:6">
      <c r="A1320" s="366"/>
      <c r="B1320" s="351"/>
      <c r="C1320" s="371"/>
      <c r="D1320" s="371"/>
      <c r="E1320" s="375"/>
      <c r="F1320" s="322" t="s">
        <v>21</v>
      </c>
    </row>
    <row r="1321" spans="1:6">
      <c r="A1321" s="366"/>
      <c r="B1321" s="351"/>
      <c r="C1321" s="371"/>
      <c r="D1321" s="371"/>
      <c r="E1321" s="375"/>
      <c r="F1321" s="322" t="s">
        <v>21</v>
      </c>
    </row>
    <row r="1322" spans="1:6">
      <c r="A1322" s="366"/>
      <c r="B1322" s="351"/>
      <c r="C1322" s="371"/>
      <c r="D1322" s="371"/>
      <c r="E1322" s="374"/>
      <c r="F1322" s="322" t="s">
        <v>21</v>
      </c>
    </row>
    <row r="1323" spans="1:6">
      <c r="A1323" s="366"/>
      <c r="B1323" s="351"/>
      <c r="C1323" s="371"/>
      <c r="D1323" s="371"/>
      <c r="E1323" s="373" t="s">
        <v>28</v>
      </c>
      <c r="F1323" s="322" t="s">
        <v>21</v>
      </c>
    </row>
    <row r="1324" spans="1:6">
      <c r="A1324" s="366"/>
      <c r="B1324" s="351"/>
      <c r="C1324" s="371"/>
      <c r="D1324" s="371"/>
      <c r="E1324" s="375"/>
      <c r="F1324" s="322" t="s">
        <v>21</v>
      </c>
    </row>
    <row r="1325" spans="1:6">
      <c r="A1325" s="366"/>
      <c r="B1325" s="351"/>
      <c r="C1325" s="376"/>
      <c r="D1325" s="376"/>
      <c r="E1325" s="374"/>
      <c r="F1325" s="322" t="s">
        <v>21</v>
      </c>
    </row>
    <row r="1326" spans="1:6" ht="45" customHeight="1">
      <c r="A1326" s="366"/>
      <c r="B1326" s="351"/>
      <c r="C1326" s="370" t="s">
        <v>181</v>
      </c>
      <c r="D1326" s="370" t="s">
        <v>17</v>
      </c>
      <c r="E1326" s="373" t="s">
        <v>18</v>
      </c>
      <c r="F1326" s="327" t="s">
        <v>19</v>
      </c>
    </row>
    <row r="1327" spans="1:6">
      <c r="A1327" s="366"/>
      <c r="B1327" s="351"/>
      <c r="C1327" s="371"/>
      <c r="D1327" s="371"/>
      <c r="E1327" s="374"/>
      <c r="F1327" s="322" t="s">
        <v>21</v>
      </c>
    </row>
    <row r="1328" spans="1:6">
      <c r="A1328" s="366"/>
      <c r="B1328" s="351"/>
      <c r="C1328" s="371"/>
      <c r="D1328" s="371"/>
      <c r="E1328" s="324" t="s">
        <v>142</v>
      </c>
      <c r="F1328" s="322" t="s">
        <v>21</v>
      </c>
    </row>
    <row r="1329" spans="1:6">
      <c r="A1329" s="366"/>
      <c r="B1329" s="351"/>
      <c r="C1329" s="371"/>
      <c r="D1329" s="371"/>
      <c r="E1329" s="321"/>
      <c r="F1329" s="322" t="s">
        <v>21</v>
      </c>
    </row>
    <row r="1330" spans="1:6">
      <c r="A1330" s="366"/>
      <c r="B1330" s="351"/>
      <c r="C1330" s="371"/>
      <c r="D1330" s="371"/>
      <c r="E1330" s="373" t="s">
        <v>22</v>
      </c>
      <c r="F1330" s="322" t="s">
        <v>21</v>
      </c>
    </row>
    <row r="1331" spans="1:6">
      <c r="A1331" s="366"/>
      <c r="B1331" s="351"/>
      <c r="C1331" s="371"/>
      <c r="D1331" s="371"/>
      <c r="E1331" s="375"/>
      <c r="F1331" s="322" t="s">
        <v>21</v>
      </c>
    </row>
    <row r="1332" spans="1:6">
      <c r="A1332" s="366"/>
      <c r="B1332" s="351"/>
      <c r="C1332" s="371"/>
      <c r="D1332" s="371"/>
      <c r="E1332" s="375"/>
      <c r="F1332" s="322" t="s">
        <v>21</v>
      </c>
    </row>
    <row r="1333" spans="1:6">
      <c r="A1333" s="366"/>
      <c r="B1333" s="351"/>
      <c r="C1333" s="371"/>
      <c r="D1333" s="371"/>
      <c r="E1333" s="373" t="s">
        <v>143</v>
      </c>
      <c r="F1333" s="322" t="s">
        <v>21</v>
      </c>
    </row>
    <row r="1334" spans="1:6">
      <c r="A1334" s="366"/>
      <c r="B1334" s="351"/>
      <c r="C1334" s="371"/>
      <c r="D1334" s="371"/>
      <c r="E1334" s="374"/>
      <c r="F1334" s="322" t="s">
        <v>21</v>
      </c>
    </row>
    <row r="1335" spans="1:6">
      <c r="A1335" s="366"/>
      <c r="B1335" s="351"/>
      <c r="C1335" s="371"/>
      <c r="D1335" s="371"/>
      <c r="E1335" s="321" t="s">
        <v>144</v>
      </c>
      <c r="F1335" s="322" t="s">
        <v>21</v>
      </c>
    </row>
    <row r="1336" spans="1:6">
      <c r="A1336" s="366"/>
      <c r="B1336" s="351"/>
      <c r="C1336" s="371"/>
      <c r="D1336" s="371"/>
      <c r="E1336" s="373" t="s">
        <v>182</v>
      </c>
      <c r="F1336" s="322" t="s">
        <v>21</v>
      </c>
    </row>
    <row r="1337" spans="1:6">
      <c r="A1337" s="366"/>
      <c r="B1337" s="351"/>
      <c r="C1337" s="371"/>
      <c r="D1337" s="371"/>
      <c r="E1337" s="375"/>
      <c r="F1337" s="322" t="s">
        <v>21</v>
      </c>
    </row>
    <row r="1338" spans="1:6">
      <c r="A1338" s="366"/>
      <c r="B1338" s="351"/>
      <c r="C1338" s="371"/>
      <c r="D1338" s="371"/>
      <c r="E1338" s="375"/>
      <c r="F1338" s="322" t="s">
        <v>21</v>
      </c>
    </row>
    <row r="1339" spans="1:6">
      <c r="A1339" s="366"/>
      <c r="B1339" s="351"/>
      <c r="C1339" s="371"/>
      <c r="D1339" s="371"/>
      <c r="E1339" s="375"/>
      <c r="F1339" s="322" t="s">
        <v>21</v>
      </c>
    </row>
    <row r="1340" spans="1:6">
      <c r="A1340" s="366"/>
      <c r="B1340" s="351"/>
      <c r="C1340" s="371"/>
      <c r="D1340" s="371"/>
      <c r="E1340" s="375"/>
      <c r="F1340" s="322" t="s">
        <v>21</v>
      </c>
    </row>
    <row r="1341" spans="1:6">
      <c r="A1341" s="366"/>
      <c r="B1341" s="351"/>
      <c r="C1341" s="371"/>
      <c r="D1341" s="371"/>
      <c r="E1341" s="375"/>
      <c r="F1341" s="322" t="s">
        <v>21</v>
      </c>
    </row>
    <row r="1342" spans="1:6">
      <c r="A1342" s="366"/>
      <c r="B1342" s="351"/>
      <c r="C1342" s="371"/>
      <c r="D1342" s="371"/>
      <c r="E1342" s="375"/>
      <c r="F1342" s="322" t="s">
        <v>21</v>
      </c>
    </row>
    <row r="1343" spans="1:6">
      <c r="A1343" s="366"/>
      <c r="B1343" s="351"/>
      <c r="C1343" s="371"/>
      <c r="D1343" s="371"/>
      <c r="E1343" s="375"/>
      <c r="F1343" s="322" t="s">
        <v>21</v>
      </c>
    </row>
    <row r="1344" spans="1:6">
      <c r="A1344" s="366"/>
      <c r="B1344" s="351"/>
      <c r="C1344" s="371"/>
      <c r="D1344" s="371"/>
      <c r="E1344" s="374"/>
      <c r="F1344" s="322" t="s">
        <v>21</v>
      </c>
    </row>
    <row r="1345" spans="1:6">
      <c r="A1345" s="366"/>
      <c r="B1345" s="351"/>
      <c r="C1345" s="371"/>
      <c r="D1345" s="371"/>
      <c r="E1345" s="373" t="s">
        <v>183</v>
      </c>
      <c r="F1345" s="322" t="s">
        <v>21</v>
      </c>
    </row>
    <row r="1346" spans="1:6">
      <c r="A1346" s="366"/>
      <c r="B1346" s="351"/>
      <c r="C1346" s="371"/>
      <c r="D1346" s="371"/>
      <c r="E1346" s="375"/>
      <c r="F1346" s="322" t="s">
        <v>21</v>
      </c>
    </row>
    <row r="1347" spans="1:6">
      <c r="A1347" s="366"/>
      <c r="B1347" s="351"/>
      <c r="C1347" s="371"/>
      <c r="D1347" s="371"/>
      <c r="E1347" s="375"/>
      <c r="F1347" s="322" t="s">
        <v>21</v>
      </c>
    </row>
    <row r="1348" spans="1:6">
      <c r="A1348" s="366"/>
      <c r="B1348" s="351"/>
      <c r="C1348" s="371"/>
      <c r="D1348" s="371"/>
      <c r="E1348" s="375"/>
      <c r="F1348" s="322" t="s">
        <v>21</v>
      </c>
    </row>
    <row r="1349" spans="1:6">
      <c r="A1349" s="366"/>
      <c r="B1349" s="351"/>
      <c r="C1349" s="371"/>
      <c r="D1349" s="371"/>
      <c r="E1349" s="373" t="s">
        <v>184</v>
      </c>
      <c r="F1349" s="322" t="s">
        <v>21</v>
      </c>
    </row>
    <row r="1350" spans="1:6">
      <c r="A1350" s="366"/>
      <c r="B1350" s="351"/>
      <c r="C1350" s="371"/>
      <c r="D1350" s="371"/>
      <c r="E1350" s="375"/>
      <c r="F1350" s="322" t="s">
        <v>21</v>
      </c>
    </row>
    <row r="1351" spans="1:6">
      <c r="A1351" s="366"/>
      <c r="B1351" s="351"/>
      <c r="C1351" s="371"/>
      <c r="D1351" s="371"/>
      <c r="E1351" s="375"/>
      <c r="F1351" s="322" t="s">
        <v>21</v>
      </c>
    </row>
    <row r="1352" spans="1:6">
      <c r="A1352" s="366"/>
      <c r="B1352" s="351"/>
      <c r="C1352" s="371"/>
      <c r="D1352" s="371"/>
      <c r="E1352" s="375"/>
      <c r="F1352" s="322" t="s">
        <v>21</v>
      </c>
    </row>
    <row r="1353" spans="1:6">
      <c r="A1353" s="366"/>
      <c r="B1353" s="351"/>
      <c r="C1353" s="371"/>
      <c r="D1353" s="371"/>
      <c r="E1353" s="375"/>
      <c r="F1353" s="322" t="s">
        <v>21</v>
      </c>
    </row>
    <row r="1354" spans="1:6">
      <c r="A1354" s="366"/>
      <c r="B1354" s="351"/>
      <c r="C1354" s="371"/>
      <c r="D1354" s="371"/>
      <c r="E1354" s="375"/>
      <c r="F1354" s="322" t="s">
        <v>21</v>
      </c>
    </row>
    <row r="1355" spans="1:6">
      <c r="A1355" s="366"/>
      <c r="B1355" s="351"/>
      <c r="C1355" s="371"/>
      <c r="D1355" s="371"/>
      <c r="E1355" s="375"/>
      <c r="F1355" s="322" t="s">
        <v>21</v>
      </c>
    </row>
    <row r="1356" spans="1:6">
      <c r="A1356" s="366"/>
      <c r="B1356" s="351"/>
      <c r="C1356" s="371"/>
      <c r="D1356" s="371"/>
      <c r="E1356" s="375"/>
      <c r="F1356" s="322" t="s">
        <v>21</v>
      </c>
    </row>
    <row r="1357" spans="1:6">
      <c r="A1357" s="366"/>
      <c r="B1357" s="351"/>
      <c r="C1357" s="371"/>
      <c r="D1357" s="371"/>
      <c r="E1357" s="374"/>
      <c r="F1357" s="322" t="s">
        <v>21</v>
      </c>
    </row>
    <row r="1358" spans="1:6">
      <c r="A1358" s="366"/>
      <c r="B1358" s="351"/>
      <c r="C1358" s="371"/>
      <c r="D1358" s="371"/>
      <c r="E1358" s="323" t="s">
        <v>25</v>
      </c>
      <c r="F1358" s="322" t="s">
        <v>21</v>
      </c>
    </row>
    <row r="1359" spans="1:6">
      <c r="A1359" s="366"/>
      <c r="B1359" s="351"/>
      <c r="C1359" s="371"/>
      <c r="D1359" s="371"/>
      <c r="E1359" s="373" t="s">
        <v>113</v>
      </c>
      <c r="F1359" s="322" t="s">
        <v>21</v>
      </c>
    </row>
    <row r="1360" spans="1:6">
      <c r="A1360" s="366"/>
      <c r="B1360" s="351"/>
      <c r="C1360" s="371"/>
      <c r="D1360" s="371"/>
      <c r="E1360" s="375"/>
      <c r="F1360" s="322" t="s">
        <v>21</v>
      </c>
    </row>
    <row r="1361" spans="1:6">
      <c r="A1361" s="366"/>
      <c r="B1361" s="351"/>
      <c r="C1361" s="371"/>
      <c r="D1361" s="371"/>
      <c r="E1361" s="375"/>
      <c r="F1361" s="322" t="s">
        <v>21</v>
      </c>
    </row>
    <row r="1362" spans="1:6">
      <c r="A1362" s="366"/>
      <c r="B1362" s="351"/>
      <c r="C1362" s="371"/>
      <c r="D1362" s="371"/>
      <c r="E1362" s="375"/>
      <c r="F1362" s="322" t="s">
        <v>21</v>
      </c>
    </row>
    <row r="1363" spans="1:6">
      <c r="A1363" s="366"/>
      <c r="B1363" s="351"/>
      <c r="C1363" s="371"/>
      <c r="D1363" s="371"/>
      <c r="E1363" s="375"/>
      <c r="F1363" s="322" t="s">
        <v>21</v>
      </c>
    </row>
    <row r="1364" spans="1:6">
      <c r="A1364" s="366"/>
      <c r="B1364" s="351"/>
      <c r="C1364" s="371"/>
      <c r="D1364" s="371"/>
      <c r="E1364" s="375"/>
      <c r="F1364" s="322" t="s">
        <v>21</v>
      </c>
    </row>
    <row r="1365" spans="1:6">
      <c r="A1365" s="366"/>
      <c r="B1365" s="351"/>
      <c r="C1365" s="371"/>
      <c r="D1365" s="371"/>
      <c r="E1365" s="374"/>
      <c r="F1365" s="322" t="s">
        <v>21</v>
      </c>
    </row>
    <row r="1366" spans="1:6">
      <c r="A1366" s="366"/>
      <c r="B1366" s="351"/>
      <c r="C1366" s="371"/>
      <c r="D1366" s="371"/>
      <c r="E1366" s="373" t="s">
        <v>28</v>
      </c>
      <c r="F1366" s="322" t="s">
        <v>21</v>
      </c>
    </row>
    <row r="1367" spans="1:6">
      <c r="A1367" s="366"/>
      <c r="B1367" s="351"/>
      <c r="C1367" s="371"/>
      <c r="D1367" s="371"/>
      <c r="E1367" s="375"/>
      <c r="F1367" s="322" t="s">
        <v>21</v>
      </c>
    </row>
    <row r="1368" spans="1:6">
      <c r="A1368" s="366"/>
      <c r="B1368" s="351"/>
      <c r="C1368" s="376"/>
      <c r="D1368" s="376"/>
      <c r="E1368" s="374"/>
      <c r="F1368" s="322" t="s">
        <v>21</v>
      </c>
    </row>
    <row r="1369" spans="1:6" ht="45" customHeight="1">
      <c r="A1369" s="366"/>
      <c r="B1369" s="351"/>
      <c r="C1369" s="370" t="s">
        <v>185</v>
      </c>
      <c r="D1369" s="370" t="s">
        <v>17</v>
      </c>
      <c r="E1369" s="373" t="s">
        <v>18</v>
      </c>
      <c r="F1369" s="327" t="s">
        <v>19</v>
      </c>
    </row>
    <row r="1370" spans="1:6">
      <c r="A1370" s="366"/>
      <c r="B1370" s="351"/>
      <c r="C1370" s="371"/>
      <c r="D1370" s="371"/>
      <c r="E1370" s="374"/>
      <c r="F1370" s="322" t="s">
        <v>21</v>
      </c>
    </row>
    <row r="1371" spans="1:6">
      <c r="A1371" s="366"/>
      <c r="B1371" s="351"/>
      <c r="C1371" s="371"/>
      <c r="D1371" s="371"/>
      <c r="E1371" s="373" t="s">
        <v>142</v>
      </c>
      <c r="F1371" s="322" t="s">
        <v>21</v>
      </c>
    </row>
    <row r="1372" spans="1:6">
      <c r="A1372" s="366"/>
      <c r="B1372" s="351"/>
      <c r="C1372" s="371"/>
      <c r="D1372" s="371"/>
      <c r="E1372" s="374"/>
      <c r="F1372" s="322" t="s">
        <v>21</v>
      </c>
    </row>
    <row r="1373" spans="1:6">
      <c r="A1373" s="366"/>
      <c r="B1373" s="351"/>
      <c r="C1373" s="371"/>
      <c r="D1373" s="371"/>
      <c r="E1373" s="373" t="s">
        <v>22</v>
      </c>
      <c r="F1373" s="322" t="s">
        <v>21</v>
      </c>
    </row>
    <row r="1374" spans="1:6">
      <c r="A1374" s="366"/>
      <c r="B1374" s="351"/>
      <c r="C1374" s="371"/>
      <c r="D1374" s="371"/>
      <c r="E1374" s="375"/>
      <c r="F1374" s="322" t="s">
        <v>21</v>
      </c>
    </row>
    <row r="1375" spans="1:6">
      <c r="A1375" s="366"/>
      <c r="B1375" s="351"/>
      <c r="C1375" s="371"/>
      <c r="D1375" s="371"/>
      <c r="E1375" s="375"/>
      <c r="F1375" s="322" t="s">
        <v>21</v>
      </c>
    </row>
    <row r="1376" spans="1:6">
      <c r="A1376" s="366"/>
      <c r="B1376" s="351"/>
      <c r="C1376" s="371"/>
      <c r="D1376" s="371"/>
      <c r="E1376" s="373" t="s">
        <v>143</v>
      </c>
      <c r="F1376" s="322" t="s">
        <v>21</v>
      </c>
    </row>
    <row r="1377" spans="1:6">
      <c r="A1377" s="366"/>
      <c r="B1377" s="351"/>
      <c r="C1377" s="371"/>
      <c r="D1377" s="371"/>
      <c r="E1377" s="374"/>
      <c r="F1377" s="322" t="s">
        <v>21</v>
      </c>
    </row>
    <row r="1378" spans="1:6">
      <c r="A1378" s="366"/>
      <c r="B1378" s="351"/>
      <c r="C1378" s="371"/>
      <c r="D1378" s="371"/>
      <c r="E1378" s="321" t="s">
        <v>144</v>
      </c>
      <c r="F1378" s="322" t="s">
        <v>21</v>
      </c>
    </row>
    <row r="1379" spans="1:6">
      <c r="A1379" s="366"/>
      <c r="B1379" s="351"/>
      <c r="C1379" s="371"/>
      <c r="D1379" s="371"/>
      <c r="E1379" s="373" t="s">
        <v>186</v>
      </c>
      <c r="F1379" s="322" t="s">
        <v>21</v>
      </c>
    </row>
    <row r="1380" spans="1:6">
      <c r="A1380" s="366"/>
      <c r="B1380" s="351"/>
      <c r="C1380" s="371"/>
      <c r="D1380" s="371"/>
      <c r="E1380" s="375"/>
      <c r="F1380" s="322" t="s">
        <v>21</v>
      </c>
    </row>
    <row r="1381" spans="1:6">
      <c r="A1381" s="366"/>
      <c r="B1381" s="351"/>
      <c r="C1381" s="371"/>
      <c r="D1381" s="371"/>
      <c r="E1381" s="375"/>
      <c r="F1381" s="322" t="s">
        <v>21</v>
      </c>
    </row>
    <row r="1382" spans="1:6">
      <c r="A1382" s="366"/>
      <c r="B1382" s="351"/>
      <c r="C1382" s="371"/>
      <c r="D1382" s="371"/>
      <c r="E1382" s="375"/>
      <c r="F1382" s="322" t="s">
        <v>21</v>
      </c>
    </row>
    <row r="1383" spans="1:6">
      <c r="A1383" s="366"/>
      <c r="B1383" s="351"/>
      <c r="C1383" s="371"/>
      <c r="D1383" s="371"/>
      <c r="E1383" s="375"/>
      <c r="F1383" s="322" t="s">
        <v>21</v>
      </c>
    </row>
    <row r="1384" spans="1:6">
      <c r="A1384" s="366"/>
      <c r="B1384" s="351"/>
      <c r="C1384" s="371"/>
      <c r="D1384" s="371"/>
      <c r="E1384" s="375"/>
      <c r="F1384" s="322" t="s">
        <v>21</v>
      </c>
    </row>
    <row r="1385" spans="1:6">
      <c r="A1385" s="366"/>
      <c r="B1385" s="351"/>
      <c r="C1385" s="371"/>
      <c r="D1385" s="371"/>
      <c r="E1385" s="375"/>
      <c r="F1385" s="322" t="s">
        <v>21</v>
      </c>
    </row>
    <row r="1386" spans="1:6">
      <c r="A1386" s="366"/>
      <c r="B1386" s="351"/>
      <c r="C1386" s="371"/>
      <c r="D1386" s="371"/>
      <c r="E1386" s="375"/>
      <c r="F1386" s="322" t="s">
        <v>21</v>
      </c>
    </row>
    <row r="1387" spans="1:6">
      <c r="A1387" s="366"/>
      <c r="B1387" s="351"/>
      <c r="C1387" s="371"/>
      <c r="D1387" s="371"/>
      <c r="E1387" s="374"/>
      <c r="F1387" s="322" t="s">
        <v>21</v>
      </c>
    </row>
    <row r="1388" spans="1:6">
      <c r="A1388" s="366"/>
      <c r="B1388" s="351"/>
      <c r="C1388" s="371"/>
      <c r="D1388" s="371"/>
      <c r="E1388" s="373" t="s">
        <v>187</v>
      </c>
      <c r="F1388" s="322" t="s">
        <v>21</v>
      </c>
    </row>
    <row r="1389" spans="1:6">
      <c r="A1389" s="366"/>
      <c r="B1389" s="351"/>
      <c r="C1389" s="371"/>
      <c r="D1389" s="371"/>
      <c r="E1389" s="375"/>
      <c r="F1389" s="322" t="s">
        <v>21</v>
      </c>
    </row>
    <row r="1390" spans="1:6">
      <c r="A1390" s="366"/>
      <c r="B1390" s="351"/>
      <c r="C1390" s="371"/>
      <c r="D1390" s="371"/>
      <c r="E1390" s="375"/>
      <c r="F1390" s="322" t="s">
        <v>21</v>
      </c>
    </row>
    <row r="1391" spans="1:6">
      <c r="A1391" s="366"/>
      <c r="B1391" s="351"/>
      <c r="C1391" s="371"/>
      <c r="D1391" s="371"/>
      <c r="E1391" s="375"/>
      <c r="F1391" s="322" t="s">
        <v>21</v>
      </c>
    </row>
    <row r="1392" spans="1:6">
      <c r="A1392" s="366"/>
      <c r="B1392" s="351"/>
      <c r="C1392" s="371"/>
      <c r="D1392" s="371"/>
      <c r="E1392" s="373" t="s">
        <v>188</v>
      </c>
      <c r="F1392" s="322" t="s">
        <v>21</v>
      </c>
    </row>
    <row r="1393" spans="1:6">
      <c r="A1393" s="366"/>
      <c r="B1393" s="351"/>
      <c r="C1393" s="371"/>
      <c r="D1393" s="371"/>
      <c r="E1393" s="375"/>
      <c r="F1393" s="322" t="s">
        <v>21</v>
      </c>
    </row>
    <row r="1394" spans="1:6">
      <c r="A1394" s="366"/>
      <c r="B1394" s="351"/>
      <c r="C1394" s="371"/>
      <c r="D1394" s="371"/>
      <c r="E1394" s="375"/>
      <c r="F1394" s="322" t="s">
        <v>21</v>
      </c>
    </row>
    <row r="1395" spans="1:6">
      <c r="A1395" s="366"/>
      <c r="B1395" s="351"/>
      <c r="C1395" s="371"/>
      <c r="D1395" s="371"/>
      <c r="E1395" s="375"/>
      <c r="F1395" s="322" t="s">
        <v>21</v>
      </c>
    </row>
    <row r="1396" spans="1:6">
      <c r="A1396" s="366"/>
      <c r="B1396" s="351"/>
      <c r="C1396" s="371"/>
      <c r="D1396" s="371"/>
      <c r="E1396" s="375"/>
      <c r="F1396" s="322" t="s">
        <v>21</v>
      </c>
    </row>
    <row r="1397" spans="1:6">
      <c r="A1397" s="366"/>
      <c r="B1397" s="351"/>
      <c r="C1397" s="371"/>
      <c r="D1397" s="371"/>
      <c r="E1397" s="375"/>
      <c r="F1397" s="322" t="s">
        <v>21</v>
      </c>
    </row>
    <row r="1398" spans="1:6">
      <c r="A1398" s="366"/>
      <c r="B1398" s="351"/>
      <c r="C1398" s="371"/>
      <c r="D1398" s="371"/>
      <c r="E1398" s="375"/>
      <c r="F1398" s="322" t="s">
        <v>21</v>
      </c>
    </row>
    <row r="1399" spans="1:6">
      <c r="A1399" s="366"/>
      <c r="B1399" s="351"/>
      <c r="C1399" s="371"/>
      <c r="D1399" s="371"/>
      <c r="E1399" s="375"/>
      <c r="F1399" s="322" t="s">
        <v>21</v>
      </c>
    </row>
    <row r="1400" spans="1:6">
      <c r="A1400" s="366"/>
      <c r="B1400" s="351"/>
      <c r="C1400" s="371"/>
      <c r="D1400" s="371"/>
      <c r="E1400" s="374"/>
      <c r="F1400" s="322" t="s">
        <v>21</v>
      </c>
    </row>
    <row r="1401" spans="1:6">
      <c r="A1401" s="366"/>
      <c r="B1401" s="351"/>
      <c r="C1401" s="371"/>
      <c r="D1401" s="371"/>
      <c r="E1401" s="323" t="s">
        <v>25</v>
      </c>
      <c r="F1401" s="322" t="s">
        <v>21</v>
      </c>
    </row>
    <row r="1402" spans="1:6">
      <c r="A1402" s="366"/>
      <c r="B1402" s="351"/>
      <c r="C1402" s="371"/>
      <c r="D1402" s="371"/>
      <c r="E1402" s="373" t="s">
        <v>113</v>
      </c>
      <c r="F1402" s="322" t="s">
        <v>21</v>
      </c>
    </row>
    <row r="1403" spans="1:6">
      <c r="A1403" s="366"/>
      <c r="B1403" s="351"/>
      <c r="C1403" s="371"/>
      <c r="D1403" s="371"/>
      <c r="E1403" s="375"/>
      <c r="F1403" s="322" t="s">
        <v>21</v>
      </c>
    </row>
    <row r="1404" spans="1:6">
      <c r="A1404" s="366"/>
      <c r="B1404" s="351"/>
      <c r="C1404" s="371"/>
      <c r="D1404" s="371"/>
      <c r="E1404" s="375"/>
      <c r="F1404" s="322" t="s">
        <v>21</v>
      </c>
    </row>
    <row r="1405" spans="1:6">
      <c r="A1405" s="366"/>
      <c r="B1405" s="351"/>
      <c r="C1405" s="371"/>
      <c r="D1405" s="371"/>
      <c r="E1405" s="375"/>
      <c r="F1405" s="322" t="s">
        <v>21</v>
      </c>
    </row>
    <row r="1406" spans="1:6">
      <c r="A1406" s="366"/>
      <c r="B1406" s="351"/>
      <c r="C1406" s="371"/>
      <c r="D1406" s="371"/>
      <c r="E1406" s="375"/>
      <c r="F1406" s="322" t="s">
        <v>21</v>
      </c>
    </row>
    <row r="1407" spans="1:6">
      <c r="A1407" s="366"/>
      <c r="B1407" s="351"/>
      <c r="C1407" s="371"/>
      <c r="D1407" s="371"/>
      <c r="E1407" s="375"/>
      <c r="F1407" s="322" t="s">
        <v>21</v>
      </c>
    </row>
    <row r="1408" spans="1:6">
      <c r="A1408" s="366"/>
      <c r="B1408" s="351"/>
      <c r="C1408" s="371"/>
      <c r="D1408" s="371"/>
      <c r="E1408" s="374"/>
      <c r="F1408" s="322" t="s">
        <v>21</v>
      </c>
    </row>
    <row r="1409" spans="1:6">
      <c r="A1409" s="366"/>
      <c r="B1409" s="351"/>
      <c r="C1409" s="371"/>
      <c r="D1409" s="371"/>
      <c r="E1409" s="373" t="s">
        <v>28</v>
      </c>
      <c r="F1409" s="322" t="s">
        <v>21</v>
      </c>
    </row>
    <row r="1410" spans="1:6">
      <c r="A1410" s="366"/>
      <c r="B1410" s="351"/>
      <c r="C1410" s="371"/>
      <c r="D1410" s="371"/>
      <c r="E1410" s="375"/>
      <c r="F1410" s="322" t="s">
        <v>21</v>
      </c>
    </row>
    <row r="1411" spans="1:6">
      <c r="A1411" s="366"/>
      <c r="B1411" s="351"/>
      <c r="C1411" s="376"/>
      <c r="D1411" s="376"/>
      <c r="E1411" s="374"/>
      <c r="F1411" s="322" t="s">
        <v>21</v>
      </c>
    </row>
    <row r="1412" spans="1:6" ht="45" customHeight="1">
      <c r="A1412" s="366"/>
      <c r="B1412" s="351"/>
      <c r="C1412" s="370" t="s">
        <v>189</v>
      </c>
      <c r="D1412" s="370" t="s">
        <v>17</v>
      </c>
      <c r="E1412" s="373" t="s">
        <v>18</v>
      </c>
      <c r="F1412" s="327" t="s">
        <v>19</v>
      </c>
    </row>
    <row r="1413" spans="1:6">
      <c r="A1413" s="366"/>
      <c r="B1413" s="351"/>
      <c r="C1413" s="371"/>
      <c r="D1413" s="371"/>
      <c r="E1413" s="374"/>
      <c r="F1413" s="322" t="s">
        <v>21</v>
      </c>
    </row>
    <row r="1414" spans="1:6">
      <c r="A1414" s="366"/>
      <c r="B1414" s="351"/>
      <c r="C1414" s="371"/>
      <c r="D1414" s="371"/>
      <c r="E1414" s="373" t="s">
        <v>142</v>
      </c>
      <c r="F1414" s="322" t="s">
        <v>21</v>
      </c>
    </row>
    <row r="1415" spans="1:6">
      <c r="A1415" s="366"/>
      <c r="B1415" s="351"/>
      <c r="C1415" s="371"/>
      <c r="D1415" s="371"/>
      <c r="E1415" s="374"/>
      <c r="F1415" s="322" t="s">
        <v>21</v>
      </c>
    </row>
    <row r="1416" spans="1:6">
      <c r="A1416" s="366"/>
      <c r="B1416" s="351"/>
      <c r="C1416" s="371"/>
      <c r="D1416" s="371"/>
      <c r="E1416" s="373" t="s">
        <v>22</v>
      </c>
      <c r="F1416" s="322" t="s">
        <v>21</v>
      </c>
    </row>
    <row r="1417" spans="1:6">
      <c r="A1417" s="366"/>
      <c r="B1417" s="351"/>
      <c r="C1417" s="371"/>
      <c r="D1417" s="371"/>
      <c r="E1417" s="375"/>
      <c r="F1417" s="322" t="s">
        <v>21</v>
      </c>
    </row>
    <row r="1418" spans="1:6">
      <c r="A1418" s="366"/>
      <c r="B1418" s="351"/>
      <c r="C1418" s="371"/>
      <c r="D1418" s="371"/>
      <c r="E1418" s="375"/>
      <c r="F1418" s="322" t="s">
        <v>21</v>
      </c>
    </row>
    <row r="1419" spans="1:6">
      <c r="A1419" s="366"/>
      <c r="B1419" s="351"/>
      <c r="C1419" s="371"/>
      <c r="D1419" s="371"/>
      <c r="E1419" s="373" t="s">
        <v>143</v>
      </c>
      <c r="F1419" s="322" t="s">
        <v>21</v>
      </c>
    </row>
    <row r="1420" spans="1:6">
      <c r="A1420" s="366"/>
      <c r="B1420" s="351"/>
      <c r="C1420" s="371"/>
      <c r="D1420" s="371"/>
      <c r="E1420" s="374"/>
      <c r="F1420" s="322" t="s">
        <v>21</v>
      </c>
    </row>
    <row r="1421" spans="1:6">
      <c r="A1421" s="366"/>
      <c r="B1421" s="351"/>
      <c r="C1421" s="371"/>
      <c r="D1421" s="371"/>
      <c r="E1421" s="321" t="s">
        <v>144</v>
      </c>
      <c r="F1421" s="322" t="s">
        <v>21</v>
      </c>
    </row>
    <row r="1422" spans="1:6">
      <c r="A1422" s="366"/>
      <c r="B1422" s="351"/>
      <c r="C1422" s="371"/>
      <c r="D1422" s="371"/>
      <c r="E1422" s="373" t="s">
        <v>190</v>
      </c>
      <c r="F1422" s="322" t="s">
        <v>21</v>
      </c>
    </row>
    <row r="1423" spans="1:6">
      <c r="A1423" s="366"/>
      <c r="B1423" s="351"/>
      <c r="C1423" s="371"/>
      <c r="D1423" s="371"/>
      <c r="E1423" s="375"/>
      <c r="F1423" s="322" t="s">
        <v>21</v>
      </c>
    </row>
    <row r="1424" spans="1:6">
      <c r="A1424" s="366"/>
      <c r="B1424" s="351"/>
      <c r="C1424" s="371"/>
      <c r="D1424" s="371"/>
      <c r="E1424" s="375"/>
      <c r="F1424" s="322" t="s">
        <v>21</v>
      </c>
    </row>
    <row r="1425" spans="1:6">
      <c r="A1425" s="366"/>
      <c r="B1425" s="351"/>
      <c r="C1425" s="371"/>
      <c r="D1425" s="371"/>
      <c r="E1425" s="375"/>
      <c r="F1425" s="322" t="s">
        <v>21</v>
      </c>
    </row>
    <row r="1426" spans="1:6">
      <c r="A1426" s="366"/>
      <c r="B1426" s="351"/>
      <c r="C1426" s="371"/>
      <c r="D1426" s="371"/>
      <c r="E1426" s="375"/>
      <c r="F1426" s="322" t="s">
        <v>21</v>
      </c>
    </row>
    <row r="1427" spans="1:6">
      <c r="A1427" s="366"/>
      <c r="B1427" s="351"/>
      <c r="C1427" s="371"/>
      <c r="D1427" s="371"/>
      <c r="E1427" s="375"/>
      <c r="F1427" s="322" t="s">
        <v>21</v>
      </c>
    </row>
    <row r="1428" spans="1:6">
      <c r="A1428" s="366"/>
      <c r="B1428" s="351"/>
      <c r="C1428" s="371"/>
      <c r="D1428" s="371"/>
      <c r="E1428" s="375"/>
      <c r="F1428" s="322" t="s">
        <v>21</v>
      </c>
    </row>
    <row r="1429" spans="1:6">
      <c r="A1429" s="366"/>
      <c r="B1429" s="351"/>
      <c r="C1429" s="371"/>
      <c r="D1429" s="371"/>
      <c r="E1429" s="375"/>
      <c r="F1429" s="322" t="s">
        <v>21</v>
      </c>
    </row>
    <row r="1430" spans="1:6">
      <c r="A1430" s="366"/>
      <c r="B1430" s="351"/>
      <c r="C1430" s="371"/>
      <c r="D1430" s="371"/>
      <c r="E1430" s="374"/>
      <c r="F1430" s="322" t="s">
        <v>21</v>
      </c>
    </row>
    <row r="1431" spans="1:6">
      <c r="A1431" s="366"/>
      <c r="B1431" s="351"/>
      <c r="C1431" s="371"/>
      <c r="D1431" s="371"/>
      <c r="E1431" s="373" t="s">
        <v>191</v>
      </c>
      <c r="F1431" s="322" t="s">
        <v>21</v>
      </c>
    </row>
    <row r="1432" spans="1:6">
      <c r="A1432" s="366"/>
      <c r="B1432" s="351"/>
      <c r="C1432" s="371"/>
      <c r="D1432" s="371"/>
      <c r="E1432" s="375"/>
      <c r="F1432" s="322" t="s">
        <v>21</v>
      </c>
    </row>
    <row r="1433" spans="1:6">
      <c r="A1433" s="366"/>
      <c r="B1433" s="351"/>
      <c r="C1433" s="371"/>
      <c r="D1433" s="371"/>
      <c r="E1433" s="375"/>
      <c r="F1433" s="322" t="s">
        <v>21</v>
      </c>
    </row>
    <row r="1434" spans="1:6">
      <c r="A1434" s="366"/>
      <c r="B1434" s="351"/>
      <c r="C1434" s="371"/>
      <c r="D1434" s="371"/>
      <c r="E1434" s="375"/>
      <c r="F1434" s="322" t="s">
        <v>21</v>
      </c>
    </row>
    <row r="1435" spans="1:6">
      <c r="A1435" s="366"/>
      <c r="B1435" s="351"/>
      <c r="C1435" s="371"/>
      <c r="D1435" s="371"/>
      <c r="E1435" s="373" t="s">
        <v>192</v>
      </c>
      <c r="F1435" s="322" t="s">
        <v>21</v>
      </c>
    </row>
    <row r="1436" spans="1:6">
      <c r="A1436" s="366"/>
      <c r="B1436" s="351"/>
      <c r="C1436" s="371"/>
      <c r="D1436" s="371"/>
      <c r="E1436" s="375"/>
      <c r="F1436" s="322" t="s">
        <v>21</v>
      </c>
    </row>
    <row r="1437" spans="1:6">
      <c r="A1437" s="366"/>
      <c r="B1437" s="351"/>
      <c r="C1437" s="371"/>
      <c r="D1437" s="371"/>
      <c r="E1437" s="375"/>
      <c r="F1437" s="322" t="s">
        <v>21</v>
      </c>
    </row>
    <row r="1438" spans="1:6">
      <c r="A1438" s="366"/>
      <c r="B1438" s="351"/>
      <c r="C1438" s="371"/>
      <c r="D1438" s="371"/>
      <c r="E1438" s="375"/>
      <c r="F1438" s="322" t="s">
        <v>21</v>
      </c>
    </row>
    <row r="1439" spans="1:6">
      <c r="A1439" s="366"/>
      <c r="B1439" s="351"/>
      <c r="C1439" s="371"/>
      <c r="D1439" s="371"/>
      <c r="E1439" s="375"/>
      <c r="F1439" s="322" t="s">
        <v>21</v>
      </c>
    </row>
    <row r="1440" spans="1:6">
      <c r="A1440" s="366"/>
      <c r="B1440" s="351"/>
      <c r="C1440" s="371"/>
      <c r="D1440" s="371"/>
      <c r="E1440" s="375"/>
      <c r="F1440" s="322" t="s">
        <v>21</v>
      </c>
    </row>
    <row r="1441" spans="1:6">
      <c r="A1441" s="366"/>
      <c r="B1441" s="351"/>
      <c r="C1441" s="371"/>
      <c r="D1441" s="371"/>
      <c r="E1441" s="375"/>
      <c r="F1441" s="322" t="s">
        <v>21</v>
      </c>
    </row>
    <row r="1442" spans="1:6">
      <c r="A1442" s="366"/>
      <c r="B1442" s="351"/>
      <c r="C1442" s="371"/>
      <c r="D1442" s="371"/>
      <c r="E1442" s="375"/>
      <c r="F1442" s="322" t="s">
        <v>21</v>
      </c>
    </row>
    <row r="1443" spans="1:6">
      <c r="A1443" s="366"/>
      <c r="B1443" s="351"/>
      <c r="C1443" s="371"/>
      <c r="D1443" s="371"/>
      <c r="E1443" s="374"/>
      <c r="F1443" s="322" t="s">
        <v>21</v>
      </c>
    </row>
    <row r="1444" spans="1:6">
      <c r="A1444" s="366"/>
      <c r="B1444" s="351"/>
      <c r="C1444" s="371"/>
      <c r="D1444" s="371"/>
      <c r="E1444" s="323" t="s">
        <v>25</v>
      </c>
      <c r="F1444" s="322" t="s">
        <v>21</v>
      </c>
    </row>
    <row r="1445" spans="1:6">
      <c r="A1445" s="366"/>
      <c r="B1445" s="351"/>
      <c r="C1445" s="371"/>
      <c r="D1445" s="371"/>
      <c r="E1445" s="373" t="s">
        <v>113</v>
      </c>
      <c r="F1445" s="322" t="s">
        <v>21</v>
      </c>
    </row>
    <row r="1446" spans="1:6">
      <c r="A1446" s="366"/>
      <c r="B1446" s="351"/>
      <c r="C1446" s="371"/>
      <c r="D1446" s="371"/>
      <c r="E1446" s="375"/>
      <c r="F1446" s="322" t="s">
        <v>21</v>
      </c>
    </row>
    <row r="1447" spans="1:6">
      <c r="A1447" s="366"/>
      <c r="B1447" s="351"/>
      <c r="C1447" s="371"/>
      <c r="D1447" s="371"/>
      <c r="E1447" s="375"/>
      <c r="F1447" s="322" t="s">
        <v>21</v>
      </c>
    </row>
    <row r="1448" spans="1:6">
      <c r="A1448" s="366"/>
      <c r="B1448" s="351"/>
      <c r="C1448" s="371"/>
      <c r="D1448" s="371"/>
      <c r="E1448" s="375"/>
      <c r="F1448" s="322" t="s">
        <v>21</v>
      </c>
    </row>
    <row r="1449" spans="1:6">
      <c r="A1449" s="366"/>
      <c r="B1449" s="351"/>
      <c r="C1449" s="371"/>
      <c r="D1449" s="371"/>
      <c r="E1449" s="375"/>
      <c r="F1449" s="322" t="s">
        <v>21</v>
      </c>
    </row>
    <row r="1450" spans="1:6">
      <c r="A1450" s="366"/>
      <c r="B1450" s="351"/>
      <c r="C1450" s="371"/>
      <c r="D1450" s="371"/>
      <c r="E1450" s="375"/>
      <c r="F1450" s="322" t="s">
        <v>21</v>
      </c>
    </row>
    <row r="1451" spans="1:6">
      <c r="A1451" s="366"/>
      <c r="B1451" s="351"/>
      <c r="C1451" s="371"/>
      <c r="D1451" s="371"/>
      <c r="E1451" s="374"/>
      <c r="F1451" s="322" t="s">
        <v>21</v>
      </c>
    </row>
    <row r="1452" spans="1:6">
      <c r="A1452" s="366"/>
      <c r="B1452" s="351"/>
      <c r="C1452" s="371"/>
      <c r="D1452" s="371"/>
      <c r="E1452" s="373" t="s">
        <v>28</v>
      </c>
      <c r="F1452" s="322" t="s">
        <v>21</v>
      </c>
    </row>
    <row r="1453" spans="1:6">
      <c r="A1453" s="366"/>
      <c r="B1453" s="351"/>
      <c r="C1453" s="371"/>
      <c r="D1453" s="371"/>
      <c r="E1453" s="375"/>
      <c r="F1453" s="322" t="s">
        <v>21</v>
      </c>
    </row>
    <row r="1454" spans="1:6">
      <c r="A1454" s="366"/>
      <c r="B1454" s="351"/>
      <c r="C1454" s="376"/>
      <c r="D1454" s="376"/>
      <c r="E1454" s="374"/>
      <c r="F1454" s="322" t="s">
        <v>21</v>
      </c>
    </row>
    <row r="1455" spans="1:6">
      <c r="A1455" s="366"/>
      <c r="B1455" s="351"/>
      <c r="C1455" s="370" t="s">
        <v>193</v>
      </c>
      <c r="D1455" s="370" t="s">
        <v>17</v>
      </c>
      <c r="E1455" s="373" t="s">
        <v>18</v>
      </c>
      <c r="F1455" s="327" t="s">
        <v>19</v>
      </c>
    </row>
    <row r="1456" spans="1:6">
      <c r="A1456" s="366"/>
      <c r="B1456" s="351"/>
      <c r="C1456" s="371"/>
      <c r="D1456" s="371"/>
      <c r="E1456" s="374"/>
      <c r="F1456" s="322" t="s">
        <v>21</v>
      </c>
    </row>
    <row r="1457" spans="1:6">
      <c r="A1457" s="366"/>
      <c r="B1457" s="351"/>
      <c r="C1457" s="371"/>
      <c r="D1457" s="371"/>
      <c r="E1457" s="373" t="s">
        <v>142</v>
      </c>
      <c r="F1457" s="322" t="s">
        <v>21</v>
      </c>
    </row>
    <row r="1458" spans="1:6">
      <c r="A1458" s="366"/>
      <c r="B1458" s="351"/>
      <c r="C1458" s="371"/>
      <c r="D1458" s="371"/>
      <c r="E1458" s="374"/>
      <c r="F1458" s="322" t="s">
        <v>21</v>
      </c>
    </row>
    <row r="1459" spans="1:6">
      <c r="A1459" s="366"/>
      <c r="B1459" s="351"/>
      <c r="C1459" s="371"/>
      <c r="D1459" s="371"/>
      <c r="E1459" s="373" t="s">
        <v>22</v>
      </c>
      <c r="F1459" s="322" t="s">
        <v>21</v>
      </c>
    </row>
    <row r="1460" spans="1:6">
      <c r="A1460" s="366"/>
      <c r="B1460" s="351"/>
      <c r="C1460" s="371"/>
      <c r="D1460" s="371"/>
      <c r="E1460" s="375"/>
      <c r="F1460" s="322" t="s">
        <v>21</v>
      </c>
    </row>
    <row r="1461" spans="1:6">
      <c r="A1461" s="366"/>
      <c r="B1461" s="351"/>
      <c r="C1461" s="371"/>
      <c r="D1461" s="371"/>
      <c r="E1461" s="375"/>
      <c r="F1461" s="322" t="s">
        <v>21</v>
      </c>
    </row>
    <row r="1462" spans="1:6">
      <c r="A1462" s="366"/>
      <c r="B1462" s="351"/>
      <c r="C1462" s="371"/>
      <c r="D1462" s="371"/>
      <c r="E1462" s="373" t="s">
        <v>143</v>
      </c>
      <c r="F1462" s="322" t="s">
        <v>21</v>
      </c>
    </row>
    <row r="1463" spans="1:6">
      <c r="A1463" s="366"/>
      <c r="B1463" s="351"/>
      <c r="C1463" s="371"/>
      <c r="D1463" s="371"/>
      <c r="E1463" s="374"/>
      <c r="F1463" s="322" t="s">
        <v>21</v>
      </c>
    </row>
    <row r="1464" spans="1:6">
      <c r="A1464" s="366"/>
      <c r="B1464" s="351"/>
      <c r="C1464" s="371"/>
      <c r="D1464" s="371"/>
      <c r="E1464" s="321" t="s">
        <v>144</v>
      </c>
      <c r="F1464" s="322" t="s">
        <v>21</v>
      </c>
    </row>
    <row r="1465" spans="1:6">
      <c r="A1465" s="366"/>
      <c r="B1465" s="351"/>
      <c r="C1465" s="371"/>
      <c r="D1465" s="371"/>
      <c r="E1465" s="373" t="s">
        <v>194</v>
      </c>
      <c r="F1465" s="322" t="s">
        <v>21</v>
      </c>
    </row>
    <row r="1466" spans="1:6">
      <c r="A1466" s="366"/>
      <c r="B1466" s="351"/>
      <c r="C1466" s="371"/>
      <c r="D1466" s="371"/>
      <c r="E1466" s="375"/>
      <c r="F1466" s="322" t="s">
        <v>21</v>
      </c>
    </row>
    <row r="1467" spans="1:6">
      <c r="A1467" s="366"/>
      <c r="B1467" s="351"/>
      <c r="C1467" s="371"/>
      <c r="D1467" s="371"/>
      <c r="E1467" s="375"/>
      <c r="F1467" s="322" t="s">
        <v>21</v>
      </c>
    </row>
    <row r="1468" spans="1:6">
      <c r="A1468" s="366"/>
      <c r="B1468" s="351"/>
      <c r="C1468" s="371"/>
      <c r="D1468" s="371"/>
      <c r="E1468" s="375"/>
      <c r="F1468" s="322" t="s">
        <v>21</v>
      </c>
    </row>
    <row r="1469" spans="1:6">
      <c r="A1469" s="366"/>
      <c r="B1469" s="351"/>
      <c r="C1469" s="371"/>
      <c r="D1469" s="371"/>
      <c r="E1469" s="375"/>
      <c r="F1469" s="322" t="s">
        <v>21</v>
      </c>
    </row>
    <row r="1470" spans="1:6">
      <c r="A1470" s="366"/>
      <c r="B1470" s="351"/>
      <c r="C1470" s="371"/>
      <c r="D1470" s="371"/>
      <c r="E1470" s="375"/>
      <c r="F1470" s="322" t="s">
        <v>21</v>
      </c>
    </row>
    <row r="1471" spans="1:6">
      <c r="A1471" s="366"/>
      <c r="B1471" s="351"/>
      <c r="C1471" s="371"/>
      <c r="D1471" s="371"/>
      <c r="E1471" s="375"/>
      <c r="F1471" s="322" t="s">
        <v>21</v>
      </c>
    </row>
    <row r="1472" spans="1:6">
      <c r="A1472" s="366"/>
      <c r="B1472" s="351"/>
      <c r="C1472" s="371"/>
      <c r="D1472" s="371"/>
      <c r="E1472" s="375"/>
      <c r="F1472" s="322" t="s">
        <v>21</v>
      </c>
    </row>
    <row r="1473" spans="1:6">
      <c r="A1473" s="366"/>
      <c r="B1473" s="351"/>
      <c r="C1473" s="371"/>
      <c r="D1473" s="371"/>
      <c r="E1473" s="374"/>
      <c r="F1473" s="322" t="s">
        <v>21</v>
      </c>
    </row>
    <row r="1474" spans="1:6">
      <c r="A1474" s="366"/>
      <c r="B1474" s="351"/>
      <c r="C1474" s="371"/>
      <c r="D1474" s="371"/>
      <c r="E1474" s="373" t="s">
        <v>195</v>
      </c>
      <c r="F1474" s="322" t="s">
        <v>21</v>
      </c>
    </row>
    <row r="1475" spans="1:6">
      <c r="A1475" s="366"/>
      <c r="B1475" s="351"/>
      <c r="C1475" s="371"/>
      <c r="D1475" s="371"/>
      <c r="E1475" s="375"/>
      <c r="F1475" s="322" t="s">
        <v>21</v>
      </c>
    </row>
    <row r="1476" spans="1:6">
      <c r="A1476" s="366"/>
      <c r="B1476" s="351"/>
      <c r="C1476" s="371"/>
      <c r="D1476" s="371"/>
      <c r="E1476" s="375"/>
      <c r="F1476" s="322" t="s">
        <v>21</v>
      </c>
    </row>
    <row r="1477" spans="1:6">
      <c r="A1477" s="366"/>
      <c r="B1477" s="351"/>
      <c r="C1477" s="371"/>
      <c r="D1477" s="371"/>
      <c r="E1477" s="375"/>
      <c r="F1477" s="322" t="s">
        <v>21</v>
      </c>
    </row>
    <row r="1478" spans="1:6">
      <c r="A1478" s="366"/>
      <c r="B1478" s="351"/>
      <c r="C1478" s="371"/>
      <c r="D1478" s="371"/>
      <c r="E1478" s="373" t="s">
        <v>196</v>
      </c>
      <c r="F1478" s="322" t="s">
        <v>21</v>
      </c>
    </row>
    <row r="1479" spans="1:6">
      <c r="A1479" s="366"/>
      <c r="B1479" s="351"/>
      <c r="C1479" s="371"/>
      <c r="D1479" s="371"/>
      <c r="E1479" s="375"/>
      <c r="F1479" s="322" t="s">
        <v>21</v>
      </c>
    </row>
    <row r="1480" spans="1:6">
      <c r="A1480" s="366"/>
      <c r="B1480" s="351"/>
      <c r="C1480" s="371"/>
      <c r="D1480" s="371"/>
      <c r="E1480" s="375"/>
      <c r="F1480" s="322" t="s">
        <v>21</v>
      </c>
    </row>
    <row r="1481" spans="1:6">
      <c r="A1481" s="366"/>
      <c r="B1481" s="351"/>
      <c r="C1481" s="371"/>
      <c r="D1481" s="371"/>
      <c r="E1481" s="375"/>
      <c r="F1481" s="322" t="s">
        <v>21</v>
      </c>
    </row>
    <row r="1482" spans="1:6">
      <c r="A1482" s="366"/>
      <c r="B1482" s="351"/>
      <c r="C1482" s="371"/>
      <c r="D1482" s="371"/>
      <c r="E1482" s="375"/>
      <c r="F1482" s="322" t="s">
        <v>21</v>
      </c>
    </row>
    <row r="1483" spans="1:6">
      <c r="A1483" s="366"/>
      <c r="B1483" s="351"/>
      <c r="C1483" s="371"/>
      <c r="D1483" s="371"/>
      <c r="E1483" s="375"/>
      <c r="F1483" s="322" t="s">
        <v>21</v>
      </c>
    </row>
    <row r="1484" spans="1:6">
      <c r="A1484" s="366"/>
      <c r="B1484" s="351"/>
      <c r="C1484" s="371"/>
      <c r="D1484" s="371"/>
      <c r="E1484" s="375"/>
      <c r="F1484" s="322" t="s">
        <v>21</v>
      </c>
    </row>
    <row r="1485" spans="1:6">
      <c r="A1485" s="366"/>
      <c r="B1485" s="351"/>
      <c r="C1485" s="371"/>
      <c r="D1485" s="371"/>
      <c r="E1485" s="375"/>
      <c r="F1485" s="322" t="s">
        <v>21</v>
      </c>
    </row>
    <row r="1486" spans="1:6">
      <c r="A1486" s="366"/>
      <c r="B1486" s="351"/>
      <c r="C1486" s="371"/>
      <c r="D1486" s="371"/>
      <c r="E1486" s="374"/>
      <c r="F1486" s="322" t="s">
        <v>21</v>
      </c>
    </row>
    <row r="1487" spans="1:6">
      <c r="A1487" s="366"/>
      <c r="B1487" s="351"/>
      <c r="C1487" s="371"/>
      <c r="D1487" s="371"/>
      <c r="E1487" s="323" t="s">
        <v>25</v>
      </c>
      <c r="F1487" s="322" t="s">
        <v>21</v>
      </c>
    </row>
    <row r="1488" spans="1:6">
      <c r="A1488" s="366"/>
      <c r="B1488" s="351"/>
      <c r="C1488" s="371"/>
      <c r="D1488" s="371"/>
      <c r="E1488" s="373" t="s">
        <v>113</v>
      </c>
      <c r="F1488" s="322" t="s">
        <v>21</v>
      </c>
    </row>
    <row r="1489" spans="1:6">
      <c r="A1489" s="366"/>
      <c r="B1489" s="351"/>
      <c r="C1489" s="371"/>
      <c r="D1489" s="371"/>
      <c r="E1489" s="375"/>
      <c r="F1489" s="322" t="s">
        <v>21</v>
      </c>
    </row>
    <row r="1490" spans="1:6">
      <c r="A1490" s="366"/>
      <c r="B1490" s="351"/>
      <c r="C1490" s="371"/>
      <c r="D1490" s="371"/>
      <c r="E1490" s="375"/>
      <c r="F1490" s="322" t="s">
        <v>21</v>
      </c>
    </row>
    <row r="1491" spans="1:6">
      <c r="A1491" s="366"/>
      <c r="B1491" s="351"/>
      <c r="C1491" s="371"/>
      <c r="D1491" s="371"/>
      <c r="E1491" s="375"/>
      <c r="F1491" s="322" t="s">
        <v>21</v>
      </c>
    </row>
    <row r="1492" spans="1:6">
      <c r="A1492" s="366"/>
      <c r="B1492" s="351"/>
      <c r="C1492" s="371"/>
      <c r="D1492" s="371"/>
      <c r="E1492" s="375"/>
      <c r="F1492" s="322" t="s">
        <v>21</v>
      </c>
    </row>
    <row r="1493" spans="1:6">
      <c r="A1493" s="366"/>
      <c r="B1493" s="351"/>
      <c r="C1493" s="371"/>
      <c r="D1493" s="371"/>
      <c r="E1493" s="375"/>
      <c r="F1493" s="322" t="s">
        <v>21</v>
      </c>
    </row>
    <row r="1494" spans="1:6">
      <c r="A1494" s="366"/>
      <c r="B1494" s="351"/>
      <c r="C1494" s="371"/>
      <c r="D1494" s="371"/>
      <c r="E1494" s="374"/>
      <c r="F1494" s="322" t="s">
        <v>21</v>
      </c>
    </row>
    <row r="1495" spans="1:6">
      <c r="A1495" s="366"/>
      <c r="B1495" s="351"/>
      <c r="C1495" s="371"/>
      <c r="D1495" s="371"/>
      <c r="E1495" s="373" t="s">
        <v>28</v>
      </c>
      <c r="F1495" s="322" t="s">
        <v>21</v>
      </c>
    </row>
    <row r="1496" spans="1:6">
      <c r="A1496" s="366"/>
      <c r="B1496" s="351"/>
      <c r="C1496" s="371"/>
      <c r="D1496" s="371"/>
      <c r="E1496" s="375"/>
      <c r="F1496" s="322" t="s">
        <v>21</v>
      </c>
    </row>
    <row r="1497" spans="1:6">
      <c r="A1497" s="366"/>
      <c r="B1497" s="351"/>
      <c r="C1497" s="376"/>
      <c r="D1497" s="376"/>
      <c r="E1497" s="374"/>
      <c r="F1497" s="322" t="s">
        <v>21</v>
      </c>
    </row>
    <row r="1498" spans="1:6">
      <c r="A1498" s="366"/>
      <c r="B1498" s="351"/>
      <c r="C1498" s="370" t="s">
        <v>197</v>
      </c>
      <c r="D1498" s="370" t="s">
        <v>17</v>
      </c>
      <c r="E1498" s="373" t="s">
        <v>18</v>
      </c>
      <c r="F1498" s="327" t="s">
        <v>19</v>
      </c>
    </row>
    <row r="1499" spans="1:6">
      <c r="A1499" s="366"/>
      <c r="B1499" s="351"/>
      <c r="C1499" s="371"/>
      <c r="D1499" s="371"/>
      <c r="E1499" s="374"/>
      <c r="F1499" s="322" t="s">
        <v>21</v>
      </c>
    </row>
    <row r="1500" spans="1:6">
      <c r="A1500" s="366"/>
      <c r="B1500" s="351"/>
      <c r="C1500" s="371"/>
      <c r="D1500" s="371"/>
      <c r="E1500" s="373" t="s">
        <v>142</v>
      </c>
      <c r="F1500" s="322" t="s">
        <v>21</v>
      </c>
    </row>
    <row r="1501" spans="1:6">
      <c r="A1501" s="366"/>
      <c r="B1501" s="351"/>
      <c r="C1501" s="371"/>
      <c r="D1501" s="371"/>
      <c r="E1501" s="375"/>
      <c r="F1501" s="322" t="s">
        <v>21</v>
      </c>
    </row>
    <row r="1502" spans="1:6">
      <c r="A1502" s="366"/>
      <c r="B1502" s="351"/>
      <c r="C1502" s="371"/>
      <c r="D1502" s="371"/>
      <c r="E1502" s="374"/>
      <c r="F1502" s="322" t="s">
        <v>21</v>
      </c>
    </row>
    <row r="1503" spans="1:6">
      <c r="A1503" s="366"/>
      <c r="B1503" s="351"/>
      <c r="C1503" s="371"/>
      <c r="D1503" s="371"/>
      <c r="E1503" s="373" t="s">
        <v>143</v>
      </c>
      <c r="F1503" s="322" t="s">
        <v>21</v>
      </c>
    </row>
    <row r="1504" spans="1:6">
      <c r="A1504" s="366"/>
      <c r="B1504" s="351"/>
      <c r="C1504" s="371"/>
      <c r="D1504" s="371"/>
      <c r="E1504" s="374"/>
      <c r="F1504" s="322" t="s">
        <v>21</v>
      </c>
    </row>
    <row r="1505" spans="1:6">
      <c r="A1505" s="366"/>
      <c r="B1505" s="351"/>
      <c r="C1505" s="371"/>
      <c r="D1505" s="371"/>
      <c r="E1505" s="321" t="s">
        <v>144</v>
      </c>
      <c r="F1505" s="322" t="s">
        <v>21</v>
      </c>
    </row>
    <row r="1506" spans="1:6">
      <c r="A1506" s="366"/>
      <c r="B1506" s="351"/>
      <c r="C1506" s="371"/>
      <c r="D1506" s="371"/>
      <c r="E1506" s="373" t="s">
        <v>198</v>
      </c>
      <c r="F1506" s="322" t="s">
        <v>21</v>
      </c>
    </row>
    <row r="1507" spans="1:6">
      <c r="A1507" s="366"/>
      <c r="B1507" s="351"/>
      <c r="C1507" s="371"/>
      <c r="D1507" s="371"/>
      <c r="E1507" s="375"/>
      <c r="F1507" s="322" t="s">
        <v>21</v>
      </c>
    </row>
    <row r="1508" spans="1:6">
      <c r="A1508" s="366"/>
      <c r="B1508" s="351"/>
      <c r="C1508" s="371"/>
      <c r="D1508" s="371"/>
      <c r="E1508" s="375"/>
      <c r="F1508" s="322" t="s">
        <v>21</v>
      </c>
    </row>
    <row r="1509" spans="1:6">
      <c r="A1509" s="366"/>
      <c r="B1509" s="351"/>
      <c r="C1509" s="371"/>
      <c r="D1509" s="371"/>
      <c r="E1509" s="375"/>
      <c r="F1509" s="322" t="s">
        <v>21</v>
      </c>
    </row>
    <row r="1510" spans="1:6">
      <c r="A1510" s="366"/>
      <c r="B1510" s="351"/>
      <c r="C1510" s="371"/>
      <c r="D1510" s="371"/>
      <c r="E1510" s="375"/>
      <c r="F1510" s="322" t="s">
        <v>21</v>
      </c>
    </row>
    <row r="1511" spans="1:6">
      <c r="A1511" s="366"/>
      <c r="B1511" s="351"/>
      <c r="C1511" s="371"/>
      <c r="D1511" s="371"/>
      <c r="E1511" s="375"/>
      <c r="F1511" s="322" t="s">
        <v>21</v>
      </c>
    </row>
    <row r="1512" spans="1:6">
      <c r="A1512" s="366"/>
      <c r="B1512" s="351"/>
      <c r="C1512" s="371"/>
      <c r="D1512" s="371"/>
      <c r="E1512" s="375"/>
      <c r="F1512" s="322" t="s">
        <v>21</v>
      </c>
    </row>
    <row r="1513" spans="1:6">
      <c r="A1513" s="366"/>
      <c r="B1513" s="351"/>
      <c r="C1513" s="371"/>
      <c r="D1513" s="371"/>
      <c r="E1513" s="374"/>
      <c r="F1513" s="322" t="s">
        <v>21</v>
      </c>
    </row>
    <row r="1514" spans="1:6">
      <c r="A1514" s="366"/>
      <c r="B1514" s="351"/>
      <c r="C1514" s="371"/>
      <c r="D1514" s="371"/>
      <c r="E1514" s="373" t="s">
        <v>199</v>
      </c>
      <c r="F1514" s="322" t="s">
        <v>21</v>
      </c>
    </row>
    <row r="1515" spans="1:6">
      <c r="A1515" s="366"/>
      <c r="B1515" s="351"/>
      <c r="C1515" s="371"/>
      <c r="D1515" s="371"/>
      <c r="E1515" s="375"/>
      <c r="F1515" s="322" t="s">
        <v>21</v>
      </c>
    </row>
    <row r="1516" spans="1:6">
      <c r="A1516" s="366"/>
      <c r="B1516" s="351"/>
      <c r="C1516" s="371"/>
      <c r="D1516" s="371"/>
      <c r="E1516" s="375"/>
      <c r="F1516" s="322" t="s">
        <v>21</v>
      </c>
    </row>
    <row r="1517" spans="1:6">
      <c r="A1517" s="366"/>
      <c r="B1517" s="351"/>
      <c r="C1517" s="371"/>
      <c r="D1517" s="371"/>
      <c r="E1517" s="375"/>
      <c r="F1517" s="322" t="s">
        <v>21</v>
      </c>
    </row>
    <row r="1518" spans="1:6">
      <c r="A1518" s="366"/>
      <c r="B1518" s="351"/>
      <c r="C1518" s="371"/>
      <c r="D1518" s="371"/>
      <c r="E1518" s="373" t="s">
        <v>200</v>
      </c>
      <c r="F1518" s="322" t="s">
        <v>21</v>
      </c>
    </row>
    <row r="1519" spans="1:6">
      <c r="A1519" s="366"/>
      <c r="B1519" s="351"/>
      <c r="C1519" s="371"/>
      <c r="D1519" s="371"/>
      <c r="E1519" s="375"/>
      <c r="F1519" s="322" t="s">
        <v>21</v>
      </c>
    </row>
    <row r="1520" spans="1:6">
      <c r="A1520" s="366"/>
      <c r="B1520" s="351"/>
      <c r="C1520" s="371"/>
      <c r="D1520" s="371"/>
      <c r="E1520" s="375"/>
      <c r="F1520" s="322" t="s">
        <v>21</v>
      </c>
    </row>
    <row r="1521" spans="1:6">
      <c r="A1521" s="366"/>
      <c r="B1521" s="351"/>
      <c r="C1521" s="371"/>
      <c r="D1521" s="371"/>
      <c r="E1521" s="375"/>
      <c r="F1521" s="322" t="s">
        <v>21</v>
      </c>
    </row>
    <row r="1522" spans="1:6">
      <c r="A1522" s="366"/>
      <c r="B1522" s="351"/>
      <c r="C1522" s="371"/>
      <c r="D1522" s="371"/>
      <c r="E1522" s="375"/>
      <c r="F1522" s="322" t="s">
        <v>21</v>
      </c>
    </row>
    <row r="1523" spans="1:6">
      <c r="A1523" s="366"/>
      <c r="B1523" s="351"/>
      <c r="C1523" s="371"/>
      <c r="D1523" s="371"/>
      <c r="E1523" s="375"/>
      <c r="F1523" s="322" t="s">
        <v>21</v>
      </c>
    </row>
    <row r="1524" spans="1:6">
      <c r="A1524" s="366"/>
      <c r="B1524" s="351"/>
      <c r="C1524" s="371"/>
      <c r="D1524" s="371"/>
      <c r="E1524" s="375"/>
      <c r="F1524" s="322" t="s">
        <v>21</v>
      </c>
    </row>
    <row r="1525" spans="1:6">
      <c r="A1525" s="366"/>
      <c r="B1525" s="351"/>
      <c r="C1525" s="371"/>
      <c r="D1525" s="371"/>
      <c r="E1525" s="374"/>
      <c r="F1525" s="322" t="s">
        <v>21</v>
      </c>
    </row>
    <row r="1526" spans="1:6">
      <c r="A1526" s="366"/>
      <c r="B1526" s="351"/>
      <c r="C1526" s="371"/>
      <c r="D1526" s="371"/>
      <c r="E1526" s="323" t="s">
        <v>25</v>
      </c>
      <c r="F1526" s="322" t="s">
        <v>21</v>
      </c>
    </row>
    <row r="1527" spans="1:6">
      <c r="A1527" s="366"/>
      <c r="B1527" s="351"/>
      <c r="C1527" s="371"/>
      <c r="D1527" s="371"/>
      <c r="E1527" s="373" t="s">
        <v>113</v>
      </c>
      <c r="F1527" s="322" t="s">
        <v>21</v>
      </c>
    </row>
    <row r="1528" spans="1:6">
      <c r="A1528" s="366"/>
      <c r="B1528" s="351"/>
      <c r="C1528" s="371"/>
      <c r="D1528" s="371"/>
      <c r="E1528" s="375"/>
      <c r="F1528" s="322" t="s">
        <v>21</v>
      </c>
    </row>
    <row r="1529" spans="1:6">
      <c r="A1529" s="366"/>
      <c r="B1529" s="351"/>
      <c r="C1529" s="371"/>
      <c r="D1529" s="371"/>
      <c r="E1529" s="375"/>
      <c r="F1529" s="322" t="s">
        <v>21</v>
      </c>
    </row>
    <row r="1530" spans="1:6">
      <c r="A1530" s="366"/>
      <c r="B1530" s="351"/>
      <c r="C1530" s="371"/>
      <c r="D1530" s="371"/>
      <c r="E1530" s="375"/>
      <c r="F1530" s="322" t="s">
        <v>21</v>
      </c>
    </row>
    <row r="1531" spans="1:6">
      <c r="A1531" s="366"/>
      <c r="B1531" s="351"/>
      <c r="C1531" s="371"/>
      <c r="D1531" s="371"/>
      <c r="E1531" s="375"/>
      <c r="F1531" s="322" t="s">
        <v>21</v>
      </c>
    </row>
    <row r="1532" spans="1:6">
      <c r="A1532" s="366"/>
      <c r="B1532" s="351"/>
      <c r="C1532" s="371"/>
      <c r="D1532" s="371"/>
      <c r="E1532" s="375"/>
      <c r="F1532" s="322" t="s">
        <v>21</v>
      </c>
    </row>
    <row r="1533" spans="1:6">
      <c r="A1533" s="366"/>
      <c r="B1533" s="351"/>
      <c r="C1533" s="371"/>
      <c r="D1533" s="371"/>
      <c r="E1533" s="374"/>
      <c r="F1533" s="322" t="s">
        <v>21</v>
      </c>
    </row>
    <row r="1534" spans="1:6">
      <c r="A1534" s="366"/>
      <c r="B1534" s="351"/>
      <c r="C1534" s="371"/>
      <c r="D1534" s="371"/>
      <c r="E1534" s="373" t="s">
        <v>28</v>
      </c>
      <c r="F1534" s="322" t="s">
        <v>21</v>
      </c>
    </row>
    <row r="1535" spans="1:6">
      <c r="A1535" s="366"/>
      <c r="B1535" s="351"/>
      <c r="C1535" s="371"/>
      <c r="D1535" s="371"/>
      <c r="E1535" s="375"/>
      <c r="F1535" s="322" t="s">
        <v>21</v>
      </c>
    </row>
    <row r="1536" spans="1:6">
      <c r="A1536" s="366"/>
      <c r="B1536" s="351"/>
      <c r="C1536" s="376"/>
      <c r="D1536" s="376"/>
      <c r="E1536" s="374"/>
      <c r="F1536" s="322" t="s">
        <v>21</v>
      </c>
    </row>
    <row r="1537" spans="1:6">
      <c r="A1537" s="366"/>
      <c r="B1537" s="351"/>
      <c r="C1537" s="370" t="s">
        <v>201</v>
      </c>
      <c r="D1537" s="370" t="s">
        <v>17</v>
      </c>
      <c r="E1537" s="373" t="s">
        <v>18</v>
      </c>
      <c r="F1537" s="327" t="s">
        <v>19</v>
      </c>
    </row>
    <row r="1538" spans="1:6">
      <c r="A1538" s="366"/>
      <c r="B1538" s="351"/>
      <c r="C1538" s="371"/>
      <c r="D1538" s="371"/>
      <c r="E1538" s="374"/>
      <c r="F1538" s="322" t="s">
        <v>21</v>
      </c>
    </row>
    <row r="1539" spans="1:6">
      <c r="A1539" s="366"/>
      <c r="B1539" s="351"/>
      <c r="C1539" s="371"/>
      <c r="D1539" s="371"/>
      <c r="E1539" s="373" t="s">
        <v>142</v>
      </c>
      <c r="F1539" s="322" t="s">
        <v>21</v>
      </c>
    </row>
    <row r="1540" spans="1:6">
      <c r="A1540" s="366"/>
      <c r="B1540" s="351"/>
      <c r="C1540" s="371"/>
      <c r="D1540" s="371"/>
      <c r="E1540" s="374"/>
      <c r="F1540" s="322" t="s">
        <v>21</v>
      </c>
    </row>
    <row r="1541" spans="1:6">
      <c r="A1541" s="366"/>
      <c r="B1541" s="351"/>
      <c r="C1541" s="371"/>
      <c r="D1541" s="371"/>
      <c r="E1541" s="373" t="s">
        <v>22</v>
      </c>
      <c r="F1541" s="322" t="s">
        <v>21</v>
      </c>
    </row>
    <row r="1542" spans="1:6">
      <c r="A1542" s="366"/>
      <c r="B1542" s="351"/>
      <c r="C1542" s="371"/>
      <c r="D1542" s="371"/>
      <c r="E1542" s="375"/>
      <c r="F1542" s="322" t="s">
        <v>21</v>
      </c>
    </row>
    <row r="1543" spans="1:6">
      <c r="A1543" s="366"/>
      <c r="B1543" s="351"/>
      <c r="C1543" s="371"/>
      <c r="D1543" s="371"/>
      <c r="E1543" s="375"/>
      <c r="F1543" s="322" t="s">
        <v>21</v>
      </c>
    </row>
    <row r="1544" spans="1:6">
      <c r="A1544" s="366"/>
      <c r="B1544" s="351"/>
      <c r="C1544" s="371"/>
      <c r="D1544" s="371"/>
      <c r="E1544" s="373" t="s">
        <v>143</v>
      </c>
      <c r="F1544" s="322" t="s">
        <v>21</v>
      </c>
    </row>
    <row r="1545" spans="1:6">
      <c r="A1545" s="366"/>
      <c r="B1545" s="351"/>
      <c r="C1545" s="371"/>
      <c r="D1545" s="371"/>
      <c r="E1545" s="374"/>
      <c r="F1545" s="322" t="s">
        <v>21</v>
      </c>
    </row>
    <row r="1546" spans="1:6">
      <c r="A1546" s="366"/>
      <c r="B1546" s="351"/>
      <c r="C1546" s="371"/>
      <c r="D1546" s="371"/>
      <c r="E1546" s="321" t="s">
        <v>144</v>
      </c>
      <c r="F1546" s="322" t="s">
        <v>21</v>
      </c>
    </row>
    <row r="1547" spans="1:6">
      <c r="A1547" s="366"/>
      <c r="B1547" s="351"/>
      <c r="C1547" s="371"/>
      <c r="D1547" s="371"/>
      <c r="E1547" s="373" t="s">
        <v>202</v>
      </c>
      <c r="F1547" s="322" t="s">
        <v>21</v>
      </c>
    </row>
    <row r="1548" spans="1:6">
      <c r="A1548" s="366"/>
      <c r="B1548" s="351"/>
      <c r="C1548" s="371"/>
      <c r="D1548" s="371"/>
      <c r="E1548" s="375"/>
      <c r="F1548" s="322" t="s">
        <v>21</v>
      </c>
    </row>
    <row r="1549" spans="1:6">
      <c r="A1549" s="366"/>
      <c r="B1549" s="351"/>
      <c r="C1549" s="371"/>
      <c r="D1549" s="371"/>
      <c r="E1549" s="375"/>
      <c r="F1549" s="322" t="s">
        <v>21</v>
      </c>
    </row>
    <row r="1550" spans="1:6">
      <c r="A1550" s="366"/>
      <c r="B1550" s="351"/>
      <c r="C1550" s="371"/>
      <c r="D1550" s="371"/>
      <c r="E1550" s="375"/>
      <c r="F1550" s="322" t="s">
        <v>21</v>
      </c>
    </row>
    <row r="1551" spans="1:6">
      <c r="A1551" s="366"/>
      <c r="B1551" s="351"/>
      <c r="C1551" s="371"/>
      <c r="D1551" s="371"/>
      <c r="E1551" s="375"/>
      <c r="F1551" s="322" t="s">
        <v>21</v>
      </c>
    </row>
    <row r="1552" spans="1:6">
      <c r="A1552" s="366"/>
      <c r="B1552" s="351"/>
      <c r="C1552" s="371"/>
      <c r="D1552" s="371"/>
      <c r="E1552" s="375"/>
      <c r="F1552" s="322" t="s">
        <v>21</v>
      </c>
    </row>
    <row r="1553" spans="1:6">
      <c r="A1553" s="366"/>
      <c r="B1553" s="351"/>
      <c r="C1553" s="371"/>
      <c r="D1553" s="371"/>
      <c r="E1553" s="375"/>
      <c r="F1553" s="322" t="s">
        <v>21</v>
      </c>
    </row>
    <row r="1554" spans="1:6">
      <c r="A1554" s="366"/>
      <c r="B1554" s="351"/>
      <c r="C1554" s="371"/>
      <c r="D1554" s="371"/>
      <c r="E1554" s="375"/>
      <c r="F1554" s="322" t="s">
        <v>21</v>
      </c>
    </row>
    <row r="1555" spans="1:6">
      <c r="A1555" s="366"/>
      <c r="B1555" s="351"/>
      <c r="C1555" s="371"/>
      <c r="D1555" s="371"/>
      <c r="E1555" s="374"/>
      <c r="F1555" s="322" t="s">
        <v>21</v>
      </c>
    </row>
    <row r="1556" spans="1:6">
      <c r="A1556" s="366"/>
      <c r="B1556" s="351"/>
      <c r="C1556" s="371"/>
      <c r="D1556" s="371"/>
      <c r="E1556" s="373" t="s">
        <v>203</v>
      </c>
      <c r="F1556" s="322" t="s">
        <v>21</v>
      </c>
    </row>
    <row r="1557" spans="1:6">
      <c r="A1557" s="366"/>
      <c r="B1557" s="351"/>
      <c r="C1557" s="371"/>
      <c r="D1557" s="371"/>
      <c r="E1557" s="375"/>
      <c r="F1557" s="322" t="s">
        <v>21</v>
      </c>
    </row>
    <row r="1558" spans="1:6">
      <c r="A1558" s="366"/>
      <c r="B1558" s="351"/>
      <c r="C1558" s="371"/>
      <c r="D1558" s="371"/>
      <c r="E1558" s="375"/>
      <c r="F1558" s="322" t="s">
        <v>21</v>
      </c>
    </row>
    <row r="1559" spans="1:6">
      <c r="A1559" s="366"/>
      <c r="B1559" s="351"/>
      <c r="C1559" s="371"/>
      <c r="D1559" s="371"/>
      <c r="E1559" s="375"/>
      <c r="F1559" s="322" t="s">
        <v>21</v>
      </c>
    </row>
    <row r="1560" spans="1:6">
      <c r="A1560" s="366"/>
      <c r="B1560" s="351"/>
      <c r="C1560" s="371"/>
      <c r="D1560" s="371"/>
      <c r="E1560" s="373" t="s">
        <v>204</v>
      </c>
      <c r="F1560" s="322" t="s">
        <v>21</v>
      </c>
    </row>
    <row r="1561" spans="1:6">
      <c r="A1561" s="366"/>
      <c r="B1561" s="351"/>
      <c r="C1561" s="371"/>
      <c r="D1561" s="371"/>
      <c r="E1561" s="375"/>
      <c r="F1561" s="322" t="s">
        <v>21</v>
      </c>
    </row>
    <row r="1562" spans="1:6">
      <c r="A1562" s="366"/>
      <c r="B1562" s="351"/>
      <c r="C1562" s="371"/>
      <c r="D1562" s="371"/>
      <c r="E1562" s="375"/>
      <c r="F1562" s="322" t="s">
        <v>21</v>
      </c>
    </row>
    <row r="1563" spans="1:6">
      <c r="A1563" s="366"/>
      <c r="B1563" s="351"/>
      <c r="C1563" s="371"/>
      <c r="D1563" s="371"/>
      <c r="E1563" s="375"/>
      <c r="F1563" s="322" t="s">
        <v>21</v>
      </c>
    </row>
    <row r="1564" spans="1:6">
      <c r="A1564" s="366"/>
      <c r="B1564" s="351"/>
      <c r="C1564" s="371"/>
      <c r="D1564" s="371"/>
      <c r="E1564" s="375"/>
      <c r="F1564" s="322" t="s">
        <v>21</v>
      </c>
    </row>
    <row r="1565" spans="1:6">
      <c r="A1565" s="366"/>
      <c r="B1565" s="351"/>
      <c r="C1565" s="371"/>
      <c r="D1565" s="371"/>
      <c r="E1565" s="375"/>
      <c r="F1565" s="322" t="s">
        <v>21</v>
      </c>
    </row>
    <row r="1566" spans="1:6">
      <c r="A1566" s="366"/>
      <c r="B1566" s="351"/>
      <c r="C1566" s="371"/>
      <c r="D1566" s="371"/>
      <c r="E1566" s="375"/>
      <c r="F1566" s="322" t="s">
        <v>21</v>
      </c>
    </row>
    <row r="1567" spans="1:6">
      <c r="A1567" s="366"/>
      <c r="B1567" s="351"/>
      <c r="C1567" s="371"/>
      <c r="D1567" s="371"/>
      <c r="E1567" s="375"/>
      <c r="F1567" s="322" t="s">
        <v>21</v>
      </c>
    </row>
    <row r="1568" spans="1:6">
      <c r="A1568" s="366"/>
      <c r="B1568" s="351"/>
      <c r="C1568" s="371"/>
      <c r="D1568" s="371"/>
      <c r="E1568" s="374"/>
      <c r="F1568" s="322" t="s">
        <v>21</v>
      </c>
    </row>
    <row r="1569" spans="1:6">
      <c r="A1569" s="366"/>
      <c r="B1569" s="351"/>
      <c r="C1569" s="371"/>
      <c r="D1569" s="371"/>
      <c r="E1569" s="323" t="s">
        <v>25</v>
      </c>
      <c r="F1569" s="322" t="s">
        <v>21</v>
      </c>
    </row>
    <row r="1570" spans="1:6">
      <c r="A1570" s="366"/>
      <c r="B1570" s="351"/>
      <c r="C1570" s="371"/>
      <c r="D1570" s="371"/>
      <c r="E1570" s="373" t="s">
        <v>113</v>
      </c>
      <c r="F1570" s="322" t="s">
        <v>21</v>
      </c>
    </row>
    <row r="1571" spans="1:6">
      <c r="A1571" s="366"/>
      <c r="B1571" s="351"/>
      <c r="C1571" s="371"/>
      <c r="D1571" s="371"/>
      <c r="E1571" s="375"/>
      <c r="F1571" s="322" t="s">
        <v>21</v>
      </c>
    </row>
    <row r="1572" spans="1:6">
      <c r="A1572" s="366"/>
      <c r="B1572" s="351"/>
      <c r="C1572" s="371"/>
      <c r="D1572" s="371"/>
      <c r="E1572" s="375"/>
      <c r="F1572" s="322" t="s">
        <v>21</v>
      </c>
    </row>
    <row r="1573" spans="1:6">
      <c r="A1573" s="366"/>
      <c r="B1573" s="351"/>
      <c r="C1573" s="371"/>
      <c r="D1573" s="371"/>
      <c r="E1573" s="375"/>
      <c r="F1573" s="322" t="s">
        <v>21</v>
      </c>
    </row>
    <row r="1574" spans="1:6">
      <c r="A1574" s="366"/>
      <c r="B1574" s="351"/>
      <c r="C1574" s="371"/>
      <c r="D1574" s="371"/>
      <c r="E1574" s="375"/>
      <c r="F1574" s="322" t="s">
        <v>21</v>
      </c>
    </row>
    <row r="1575" spans="1:6">
      <c r="A1575" s="366"/>
      <c r="B1575" s="351"/>
      <c r="C1575" s="371"/>
      <c r="D1575" s="371"/>
      <c r="E1575" s="375"/>
      <c r="F1575" s="322" t="s">
        <v>21</v>
      </c>
    </row>
    <row r="1576" spans="1:6">
      <c r="A1576" s="366"/>
      <c r="B1576" s="351"/>
      <c r="C1576" s="371"/>
      <c r="D1576" s="371"/>
      <c r="E1576" s="374"/>
      <c r="F1576" s="322" t="s">
        <v>21</v>
      </c>
    </row>
    <row r="1577" spans="1:6">
      <c r="A1577" s="366"/>
      <c r="B1577" s="351"/>
      <c r="C1577" s="371"/>
      <c r="D1577" s="371"/>
      <c r="E1577" s="373" t="s">
        <v>28</v>
      </c>
      <c r="F1577" s="322" t="s">
        <v>21</v>
      </c>
    </row>
    <row r="1578" spans="1:6">
      <c r="A1578" s="366"/>
      <c r="B1578" s="351"/>
      <c r="C1578" s="371"/>
      <c r="D1578" s="371"/>
      <c r="E1578" s="375"/>
      <c r="F1578" s="322" t="s">
        <v>21</v>
      </c>
    </row>
    <row r="1579" spans="1:6">
      <c r="A1579" s="366"/>
      <c r="B1579" s="351"/>
      <c r="C1579" s="376"/>
      <c r="D1579" s="376"/>
      <c r="E1579" s="374"/>
      <c r="F1579" s="322" t="s">
        <v>21</v>
      </c>
    </row>
    <row r="1580" spans="1:6">
      <c r="A1580" s="366"/>
      <c r="B1580" s="351"/>
      <c r="C1580" s="370" t="s">
        <v>205</v>
      </c>
      <c r="D1580" s="370" t="s">
        <v>17</v>
      </c>
      <c r="E1580" s="373" t="s">
        <v>18</v>
      </c>
      <c r="F1580" s="327" t="s">
        <v>19</v>
      </c>
    </row>
    <row r="1581" spans="1:6">
      <c r="A1581" s="366"/>
      <c r="B1581" s="351"/>
      <c r="C1581" s="371"/>
      <c r="D1581" s="371"/>
      <c r="E1581" s="374"/>
      <c r="F1581" s="322" t="s">
        <v>21</v>
      </c>
    </row>
    <row r="1582" spans="1:6">
      <c r="A1582" s="366"/>
      <c r="B1582" s="351"/>
      <c r="C1582" s="371"/>
      <c r="D1582" s="371"/>
      <c r="E1582" s="373" t="s">
        <v>142</v>
      </c>
      <c r="F1582" s="322" t="s">
        <v>21</v>
      </c>
    </row>
    <row r="1583" spans="1:6">
      <c r="A1583" s="366"/>
      <c r="B1583" s="351"/>
      <c r="C1583" s="371"/>
      <c r="D1583" s="371"/>
      <c r="E1583" s="374"/>
      <c r="F1583" s="322" t="s">
        <v>21</v>
      </c>
    </row>
    <row r="1584" spans="1:6">
      <c r="A1584" s="366"/>
      <c r="B1584" s="351"/>
      <c r="C1584" s="371"/>
      <c r="D1584" s="371"/>
      <c r="E1584" s="373" t="s">
        <v>22</v>
      </c>
      <c r="F1584" s="322" t="s">
        <v>21</v>
      </c>
    </row>
    <row r="1585" spans="1:6">
      <c r="A1585" s="366"/>
      <c r="B1585" s="351"/>
      <c r="C1585" s="371"/>
      <c r="D1585" s="371"/>
      <c r="E1585" s="375"/>
      <c r="F1585" s="322" t="s">
        <v>21</v>
      </c>
    </row>
    <row r="1586" spans="1:6">
      <c r="A1586" s="366"/>
      <c r="B1586" s="351"/>
      <c r="C1586" s="371"/>
      <c r="D1586" s="371"/>
      <c r="E1586" s="375"/>
      <c r="F1586" s="322" t="s">
        <v>21</v>
      </c>
    </row>
    <row r="1587" spans="1:6">
      <c r="A1587" s="366"/>
      <c r="B1587" s="351"/>
      <c r="C1587" s="371"/>
      <c r="D1587" s="371"/>
      <c r="E1587" s="373" t="s">
        <v>143</v>
      </c>
      <c r="F1587" s="322" t="s">
        <v>21</v>
      </c>
    </row>
    <row r="1588" spans="1:6">
      <c r="A1588" s="366"/>
      <c r="B1588" s="351"/>
      <c r="C1588" s="371"/>
      <c r="D1588" s="371"/>
      <c r="E1588" s="374"/>
      <c r="F1588" s="322" t="s">
        <v>21</v>
      </c>
    </row>
    <row r="1589" spans="1:6">
      <c r="A1589" s="366"/>
      <c r="B1589" s="351"/>
      <c r="C1589" s="371"/>
      <c r="D1589" s="371"/>
      <c r="E1589" s="321" t="s">
        <v>144</v>
      </c>
      <c r="F1589" s="322" t="s">
        <v>21</v>
      </c>
    </row>
    <row r="1590" spans="1:6">
      <c r="A1590" s="366"/>
      <c r="B1590" s="351"/>
      <c r="C1590" s="371"/>
      <c r="D1590" s="371"/>
      <c r="E1590" s="373" t="s">
        <v>206</v>
      </c>
      <c r="F1590" s="322" t="s">
        <v>21</v>
      </c>
    </row>
    <row r="1591" spans="1:6">
      <c r="A1591" s="366"/>
      <c r="B1591" s="351"/>
      <c r="C1591" s="371"/>
      <c r="D1591" s="371"/>
      <c r="E1591" s="375"/>
      <c r="F1591" s="322" t="s">
        <v>21</v>
      </c>
    </row>
    <row r="1592" spans="1:6">
      <c r="A1592" s="366"/>
      <c r="B1592" s="351"/>
      <c r="C1592" s="371"/>
      <c r="D1592" s="371"/>
      <c r="E1592" s="375"/>
      <c r="F1592" s="322" t="s">
        <v>21</v>
      </c>
    </row>
    <row r="1593" spans="1:6">
      <c r="A1593" s="366"/>
      <c r="B1593" s="351"/>
      <c r="C1593" s="371"/>
      <c r="D1593" s="371"/>
      <c r="E1593" s="375"/>
      <c r="F1593" s="322" t="s">
        <v>21</v>
      </c>
    </row>
    <row r="1594" spans="1:6">
      <c r="A1594" s="366"/>
      <c r="B1594" s="351"/>
      <c r="C1594" s="371"/>
      <c r="D1594" s="371"/>
      <c r="E1594" s="375"/>
      <c r="F1594" s="322" t="s">
        <v>21</v>
      </c>
    </row>
    <row r="1595" spans="1:6">
      <c r="A1595" s="366"/>
      <c r="B1595" s="351"/>
      <c r="C1595" s="371"/>
      <c r="D1595" s="371"/>
      <c r="E1595" s="375"/>
      <c r="F1595" s="322" t="s">
        <v>21</v>
      </c>
    </row>
    <row r="1596" spans="1:6">
      <c r="A1596" s="366"/>
      <c r="B1596" s="351"/>
      <c r="C1596" s="371"/>
      <c r="D1596" s="371"/>
      <c r="E1596" s="375"/>
      <c r="F1596" s="322" t="s">
        <v>21</v>
      </c>
    </row>
    <row r="1597" spans="1:6">
      <c r="A1597" s="366"/>
      <c r="B1597" s="351"/>
      <c r="C1597" s="371"/>
      <c r="D1597" s="371"/>
      <c r="E1597" s="374"/>
      <c r="F1597" s="322" t="s">
        <v>21</v>
      </c>
    </row>
    <row r="1598" spans="1:6">
      <c r="A1598" s="366"/>
      <c r="B1598" s="351"/>
      <c r="C1598" s="371"/>
      <c r="D1598" s="371"/>
      <c r="E1598" s="373" t="s">
        <v>207</v>
      </c>
      <c r="F1598" s="322" t="s">
        <v>21</v>
      </c>
    </row>
    <row r="1599" spans="1:6">
      <c r="A1599" s="366"/>
      <c r="B1599" s="351"/>
      <c r="C1599" s="371"/>
      <c r="D1599" s="371"/>
      <c r="E1599" s="375"/>
      <c r="F1599" s="322" t="s">
        <v>21</v>
      </c>
    </row>
    <row r="1600" spans="1:6">
      <c r="A1600" s="366"/>
      <c r="B1600" s="351"/>
      <c r="C1600" s="371"/>
      <c r="D1600" s="371"/>
      <c r="E1600" s="375"/>
      <c r="F1600" s="322" t="s">
        <v>21</v>
      </c>
    </row>
    <row r="1601" spans="1:6">
      <c r="A1601" s="366"/>
      <c r="B1601" s="351"/>
      <c r="C1601" s="371"/>
      <c r="D1601" s="371"/>
      <c r="E1601" s="375"/>
      <c r="F1601" s="322" t="s">
        <v>21</v>
      </c>
    </row>
    <row r="1602" spans="1:6">
      <c r="A1602" s="366"/>
      <c r="B1602" s="351"/>
      <c r="C1602" s="371"/>
      <c r="D1602" s="371"/>
      <c r="E1602" s="373" t="s">
        <v>208</v>
      </c>
      <c r="F1602" s="322" t="s">
        <v>21</v>
      </c>
    </row>
    <row r="1603" spans="1:6">
      <c r="A1603" s="366"/>
      <c r="B1603" s="351"/>
      <c r="C1603" s="371"/>
      <c r="D1603" s="371"/>
      <c r="E1603" s="375"/>
      <c r="F1603" s="322" t="s">
        <v>21</v>
      </c>
    </row>
    <row r="1604" spans="1:6">
      <c r="A1604" s="366"/>
      <c r="B1604" s="351"/>
      <c r="C1604" s="371"/>
      <c r="D1604" s="371"/>
      <c r="E1604" s="375"/>
      <c r="F1604" s="322" t="s">
        <v>21</v>
      </c>
    </row>
    <row r="1605" spans="1:6">
      <c r="A1605" s="366"/>
      <c r="B1605" s="351"/>
      <c r="C1605" s="371"/>
      <c r="D1605" s="371"/>
      <c r="E1605" s="375"/>
      <c r="F1605" s="322" t="s">
        <v>21</v>
      </c>
    </row>
    <row r="1606" spans="1:6">
      <c r="A1606" s="366"/>
      <c r="B1606" s="351"/>
      <c r="C1606" s="371"/>
      <c r="D1606" s="371"/>
      <c r="E1606" s="375"/>
      <c r="F1606" s="322" t="s">
        <v>21</v>
      </c>
    </row>
    <row r="1607" spans="1:6">
      <c r="A1607" s="366"/>
      <c r="B1607" s="351"/>
      <c r="C1607" s="371"/>
      <c r="D1607" s="371"/>
      <c r="E1607" s="375"/>
      <c r="F1607" s="322" t="s">
        <v>21</v>
      </c>
    </row>
    <row r="1608" spans="1:6">
      <c r="A1608" s="366"/>
      <c r="B1608" s="351"/>
      <c r="C1608" s="371"/>
      <c r="D1608" s="371"/>
      <c r="E1608" s="375"/>
      <c r="F1608" s="322" t="s">
        <v>21</v>
      </c>
    </row>
    <row r="1609" spans="1:6">
      <c r="A1609" s="366"/>
      <c r="B1609" s="351"/>
      <c r="C1609" s="371"/>
      <c r="D1609" s="371"/>
      <c r="E1609" s="374"/>
      <c r="F1609" s="322" t="s">
        <v>21</v>
      </c>
    </row>
    <row r="1610" spans="1:6">
      <c r="A1610" s="366"/>
      <c r="B1610" s="351"/>
      <c r="C1610" s="371"/>
      <c r="D1610" s="371"/>
      <c r="E1610" s="323" t="s">
        <v>25</v>
      </c>
      <c r="F1610" s="322" t="s">
        <v>21</v>
      </c>
    </row>
    <row r="1611" spans="1:6">
      <c r="A1611" s="366"/>
      <c r="B1611" s="351"/>
      <c r="C1611" s="371"/>
      <c r="D1611" s="371"/>
      <c r="E1611" s="373" t="s">
        <v>113</v>
      </c>
      <c r="F1611" s="322" t="s">
        <v>21</v>
      </c>
    </row>
    <row r="1612" spans="1:6">
      <c r="A1612" s="366"/>
      <c r="B1612" s="351"/>
      <c r="C1612" s="371"/>
      <c r="D1612" s="371"/>
      <c r="E1612" s="375"/>
      <c r="F1612" s="322" t="s">
        <v>21</v>
      </c>
    </row>
    <row r="1613" spans="1:6">
      <c r="A1613" s="366"/>
      <c r="B1613" s="351"/>
      <c r="C1613" s="371"/>
      <c r="D1613" s="371"/>
      <c r="E1613" s="375"/>
      <c r="F1613" s="322" t="s">
        <v>21</v>
      </c>
    </row>
    <row r="1614" spans="1:6">
      <c r="A1614" s="366"/>
      <c r="B1614" s="351"/>
      <c r="C1614" s="371"/>
      <c r="D1614" s="371"/>
      <c r="E1614" s="375"/>
      <c r="F1614" s="322" t="s">
        <v>21</v>
      </c>
    </row>
    <row r="1615" spans="1:6">
      <c r="A1615" s="366"/>
      <c r="B1615" s="351"/>
      <c r="C1615" s="371"/>
      <c r="D1615" s="371"/>
      <c r="E1615" s="375"/>
      <c r="F1615" s="322" t="s">
        <v>21</v>
      </c>
    </row>
    <row r="1616" spans="1:6">
      <c r="A1616" s="366"/>
      <c r="B1616" s="351"/>
      <c r="C1616" s="371"/>
      <c r="D1616" s="371"/>
      <c r="E1616" s="375"/>
      <c r="F1616" s="322" t="s">
        <v>21</v>
      </c>
    </row>
    <row r="1617" spans="1:6">
      <c r="A1617" s="366"/>
      <c r="B1617" s="351"/>
      <c r="C1617" s="371"/>
      <c r="D1617" s="371"/>
      <c r="E1617" s="374"/>
      <c r="F1617" s="322" t="s">
        <v>21</v>
      </c>
    </row>
    <row r="1618" spans="1:6">
      <c r="A1618" s="366"/>
      <c r="B1618" s="351"/>
      <c r="C1618" s="371"/>
      <c r="D1618" s="371"/>
      <c r="E1618" s="373" t="s">
        <v>28</v>
      </c>
      <c r="F1618" s="322" t="s">
        <v>21</v>
      </c>
    </row>
    <row r="1619" spans="1:6">
      <c r="A1619" s="366"/>
      <c r="B1619" s="351"/>
      <c r="C1619" s="371"/>
      <c r="D1619" s="371"/>
      <c r="E1619" s="375"/>
      <c r="F1619" s="322" t="s">
        <v>21</v>
      </c>
    </row>
    <row r="1620" spans="1:6">
      <c r="A1620" s="366"/>
      <c r="B1620" s="351"/>
      <c r="C1620" s="376"/>
      <c r="D1620" s="376"/>
      <c r="E1620" s="374"/>
      <c r="F1620" s="322" t="s">
        <v>21</v>
      </c>
    </row>
    <row r="1621" spans="1:6">
      <c r="A1621" s="366"/>
      <c r="B1621" s="351"/>
      <c r="C1621" s="370" t="s">
        <v>209</v>
      </c>
      <c r="D1621" s="370" t="s">
        <v>17</v>
      </c>
      <c r="E1621" s="373" t="s">
        <v>18</v>
      </c>
      <c r="F1621" s="327" t="s">
        <v>19</v>
      </c>
    </row>
    <row r="1622" spans="1:6">
      <c r="A1622" s="366"/>
      <c r="B1622" s="351"/>
      <c r="C1622" s="371"/>
      <c r="D1622" s="371"/>
      <c r="E1622" s="374"/>
      <c r="F1622" s="322" t="s">
        <v>21</v>
      </c>
    </row>
    <row r="1623" spans="1:6">
      <c r="A1623" s="366"/>
      <c r="B1623" s="351"/>
      <c r="C1623" s="371"/>
      <c r="D1623" s="371"/>
      <c r="E1623" s="373" t="s">
        <v>142</v>
      </c>
      <c r="F1623" s="322" t="s">
        <v>21</v>
      </c>
    </row>
    <row r="1624" spans="1:6">
      <c r="A1624" s="366"/>
      <c r="B1624" s="351"/>
      <c r="C1624" s="371"/>
      <c r="D1624" s="371"/>
      <c r="E1624" s="374"/>
      <c r="F1624" s="322" t="s">
        <v>21</v>
      </c>
    </row>
    <row r="1625" spans="1:6">
      <c r="A1625" s="366"/>
      <c r="B1625" s="351"/>
      <c r="C1625" s="371"/>
      <c r="D1625" s="371"/>
      <c r="E1625" s="373" t="s">
        <v>22</v>
      </c>
      <c r="F1625" s="322" t="s">
        <v>21</v>
      </c>
    </row>
    <row r="1626" spans="1:6">
      <c r="A1626" s="366"/>
      <c r="B1626" s="351"/>
      <c r="C1626" s="371"/>
      <c r="D1626" s="371"/>
      <c r="E1626" s="375"/>
      <c r="F1626" s="322" t="s">
        <v>21</v>
      </c>
    </row>
    <row r="1627" spans="1:6">
      <c r="A1627" s="366"/>
      <c r="B1627" s="351"/>
      <c r="C1627" s="371"/>
      <c r="D1627" s="371"/>
      <c r="E1627" s="375"/>
      <c r="F1627" s="322" t="s">
        <v>21</v>
      </c>
    </row>
    <row r="1628" spans="1:6">
      <c r="A1628" s="366"/>
      <c r="B1628" s="351"/>
      <c r="C1628" s="371"/>
      <c r="D1628" s="371"/>
      <c r="E1628" s="373" t="s">
        <v>143</v>
      </c>
      <c r="F1628" s="322" t="s">
        <v>21</v>
      </c>
    </row>
    <row r="1629" spans="1:6">
      <c r="A1629" s="366"/>
      <c r="B1629" s="351"/>
      <c r="C1629" s="371"/>
      <c r="D1629" s="371"/>
      <c r="E1629" s="374"/>
      <c r="F1629" s="322" t="s">
        <v>21</v>
      </c>
    </row>
    <row r="1630" spans="1:6">
      <c r="A1630" s="366"/>
      <c r="B1630" s="351"/>
      <c r="C1630" s="371"/>
      <c r="D1630" s="371"/>
      <c r="E1630" s="321" t="s">
        <v>144</v>
      </c>
      <c r="F1630" s="322" t="s">
        <v>21</v>
      </c>
    </row>
    <row r="1631" spans="1:6">
      <c r="A1631" s="366"/>
      <c r="B1631" s="351"/>
      <c r="C1631" s="371"/>
      <c r="D1631" s="371"/>
      <c r="E1631" s="373" t="s">
        <v>210</v>
      </c>
      <c r="F1631" s="322" t="s">
        <v>21</v>
      </c>
    </row>
    <row r="1632" spans="1:6">
      <c r="A1632" s="366"/>
      <c r="B1632" s="351"/>
      <c r="C1632" s="371"/>
      <c r="D1632" s="371"/>
      <c r="E1632" s="375"/>
      <c r="F1632" s="322" t="s">
        <v>21</v>
      </c>
    </row>
    <row r="1633" spans="1:6">
      <c r="A1633" s="366"/>
      <c r="B1633" s="351"/>
      <c r="C1633" s="371"/>
      <c r="D1633" s="371"/>
      <c r="E1633" s="375"/>
      <c r="F1633" s="322" t="s">
        <v>21</v>
      </c>
    </row>
    <row r="1634" spans="1:6">
      <c r="A1634" s="366"/>
      <c r="B1634" s="351"/>
      <c r="C1634" s="371"/>
      <c r="D1634" s="371"/>
      <c r="E1634" s="375"/>
      <c r="F1634" s="322" t="s">
        <v>21</v>
      </c>
    </row>
    <row r="1635" spans="1:6">
      <c r="A1635" s="366"/>
      <c r="B1635" s="351"/>
      <c r="C1635" s="371"/>
      <c r="D1635" s="371"/>
      <c r="E1635" s="375"/>
      <c r="F1635" s="322" t="s">
        <v>21</v>
      </c>
    </row>
    <row r="1636" spans="1:6">
      <c r="A1636" s="366"/>
      <c r="B1636" s="351"/>
      <c r="C1636" s="371"/>
      <c r="D1636" s="371"/>
      <c r="E1636" s="375"/>
      <c r="F1636" s="322" t="s">
        <v>21</v>
      </c>
    </row>
    <row r="1637" spans="1:6">
      <c r="A1637" s="366"/>
      <c r="B1637" s="351"/>
      <c r="C1637" s="371"/>
      <c r="D1637" s="371"/>
      <c r="E1637" s="375"/>
      <c r="F1637" s="322" t="s">
        <v>21</v>
      </c>
    </row>
    <row r="1638" spans="1:6">
      <c r="A1638" s="366"/>
      <c r="B1638" s="351"/>
      <c r="C1638" s="371"/>
      <c r="D1638" s="371"/>
      <c r="E1638" s="374"/>
      <c r="F1638" s="322" t="s">
        <v>21</v>
      </c>
    </row>
    <row r="1639" spans="1:6">
      <c r="A1639" s="366"/>
      <c r="B1639" s="351"/>
      <c r="C1639" s="371"/>
      <c r="D1639" s="371"/>
      <c r="E1639" s="373" t="s">
        <v>211</v>
      </c>
      <c r="F1639" s="322" t="s">
        <v>21</v>
      </c>
    </row>
    <row r="1640" spans="1:6">
      <c r="A1640" s="366"/>
      <c r="B1640" s="351"/>
      <c r="C1640" s="371"/>
      <c r="D1640" s="371"/>
      <c r="E1640" s="375"/>
      <c r="F1640" s="322" t="s">
        <v>21</v>
      </c>
    </row>
    <row r="1641" spans="1:6">
      <c r="A1641" s="366"/>
      <c r="B1641" s="351"/>
      <c r="C1641" s="371"/>
      <c r="D1641" s="371"/>
      <c r="E1641" s="375"/>
      <c r="F1641" s="322" t="s">
        <v>21</v>
      </c>
    </row>
    <row r="1642" spans="1:6">
      <c r="A1642" s="366"/>
      <c r="B1642" s="351"/>
      <c r="C1642" s="371"/>
      <c r="D1642" s="371"/>
      <c r="E1642" s="375"/>
      <c r="F1642" s="322" t="s">
        <v>21</v>
      </c>
    </row>
    <row r="1643" spans="1:6">
      <c r="A1643" s="366"/>
      <c r="B1643" s="351"/>
      <c r="C1643" s="371"/>
      <c r="D1643" s="371"/>
      <c r="E1643" s="373" t="s">
        <v>212</v>
      </c>
      <c r="F1643" s="322" t="s">
        <v>21</v>
      </c>
    </row>
    <row r="1644" spans="1:6">
      <c r="A1644" s="366"/>
      <c r="B1644" s="351"/>
      <c r="C1644" s="371"/>
      <c r="D1644" s="371"/>
      <c r="E1644" s="375"/>
      <c r="F1644" s="322" t="s">
        <v>21</v>
      </c>
    </row>
    <row r="1645" spans="1:6">
      <c r="A1645" s="366"/>
      <c r="B1645" s="351"/>
      <c r="C1645" s="371"/>
      <c r="D1645" s="371"/>
      <c r="E1645" s="375"/>
      <c r="F1645" s="322" t="s">
        <v>21</v>
      </c>
    </row>
    <row r="1646" spans="1:6">
      <c r="A1646" s="366"/>
      <c r="B1646" s="351"/>
      <c r="C1646" s="371"/>
      <c r="D1646" s="371"/>
      <c r="E1646" s="375"/>
      <c r="F1646" s="322" t="s">
        <v>21</v>
      </c>
    </row>
    <row r="1647" spans="1:6">
      <c r="A1647" s="366"/>
      <c r="B1647" s="351"/>
      <c r="C1647" s="371"/>
      <c r="D1647" s="371"/>
      <c r="E1647" s="375"/>
      <c r="F1647" s="322" t="s">
        <v>21</v>
      </c>
    </row>
    <row r="1648" spans="1:6">
      <c r="A1648" s="366"/>
      <c r="B1648" s="351"/>
      <c r="C1648" s="371"/>
      <c r="D1648" s="371"/>
      <c r="E1648" s="375"/>
      <c r="F1648" s="322" t="s">
        <v>21</v>
      </c>
    </row>
    <row r="1649" spans="1:6">
      <c r="A1649" s="366"/>
      <c r="B1649" s="351"/>
      <c r="C1649" s="371"/>
      <c r="D1649" s="371"/>
      <c r="E1649" s="375"/>
      <c r="F1649" s="322" t="s">
        <v>21</v>
      </c>
    </row>
    <row r="1650" spans="1:6">
      <c r="A1650" s="366"/>
      <c r="B1650" s="351"/>
      <c r="C1650" s="371"/>
      <c r="D1650" s="371"/>
      <c r="E1650" s="374"/>
      <c r="F1650" s="322" t="s">
        <v>21</v>
      </c>
    </row>
    <row r="1651" spans="1:6">
      <c r="A1651" s="366"/>
      <c r="B1651" s="351"/>
      <c r="C1651" s="371"/>
      <c r="D1651" s="371"/>
      <c r="E1651" s="323" t="s">
        <v>25</v>
      </c>
      <c r="F1651" s="322" t="s">
        <v>21</v>
      </c>
    </row>
    <row r="1652" spans="1:6">
      <c r="A1652" s="366"/>
      <c r="B1652" s="351"/>
      <c r="C1652" s="371"/>
      <c r="D1652" s="371"/>
      <c r="E1652" s="373" t="s">
        <v>113</v>
      </c>
      <c r="F1652" s="322" t="s">
        <v>21</v>
      </c>
    </row>
    <row r="1653" spans="1:6">
      <c r="A1653" s="366"/>
      <c r="B1653" s="351"/>
      <c r="C1653" s="371"/>
      <c r="D1653" s="371"/>
      <c r="E1653" s="375"/>
      <c r="F1653" s="322" t="s">
        <v>21</v>
      </c>
    </row>
    <row r="1654" spans="1:6">
      <c r="A1654" s="366"/>
      <c r="B1654" s="351"/>
      <c r="C1654" s="371"/>
      <c r="D1654" s="371"/>
      <c r="E1654" s="375"/>
      <c r="F1654" s="322" t="s">
        <v>21</v>
      </c>
    </row>
    <row r="1655" spans="1:6">
      <c r="A1655" s="366"/>
      <c r="B1655" s="351"/>
      <c r="C1655" s="371"/>
      <c r="D1655" s="371"/>
      <c r="E1655" s="375"/>
      <c r="F1655" s="322" t="s">
        <v>21</v>
      </c>
    </row>
    <row r="1656" spans="1:6">
      <c r="A1656" s="366"/>
      <c r="B1656" s="351"/>
      <c r="C1656" s="371"/>
      <c r="D1656" s="371"/>
      <c r="E1656" s="375"/>
      <c r="F1656" s="322" t="s">
        <v>21</v>
      </c>
    </row>
    <row r="1657" spans="1:6">
      <c r="A1657" s="366"/>
      <c r="B1657" s="351"/>
      <c r="C1657" s="371"/>
      <c r="D1657" s="371"/>
      <c r="E1657" s="375"/>
      <c r="F1657" s="322" t="s">
        <v>21</v>
      </c>
    </row>
    <row r="1658" spans="1:6">
      <c r="A1658" s="366"/>
      <c r="B1658" s="351"/>
      <c r="C1658" s="371"/>
      <c r="D1658" s="371"/>
      <c r="E1658" s="374"/>
      <c r="F1658" s="322" t="s">
        <v>21</v>
      </c>
    </row>
    <row r="1659" spans="1:6">
      <c r="A1659" s="366"/>
      <c r="B1659" s="351"/>
      <c r="C1659" s="371"/>
      <c r="D1659" s="371"/>
      <c r="E1659" s="373" t="s">
        <v>28</v>
      </c>
      <c r="F1659" s="322" t="s">
        <v>21</v>
      </c>
    </row>
    <row r="1660" spans="1:6">
      <c r="A1660" s="366"/>
      <c r="B1660" s="351"/>
      <c r="C1660" s="371"/>
      <c r="D1660" s="371"/>
      <c r="E1660" s="375"/>
      <c r="F1660" s="322" t="s">
        <v>21</v>
      </c>
    </row>
    <row r="1661" spans="1:6">
      <c r="A1661" s="366"/>
      <c r="B1661" s="351"/>
      <c r="C1661" s="376"/>
      <c r="D1661" s="376"/>
      <c r="E1661" s="374"/>
      <c r="F1661" s="322" t="s">
        <v>21</v>
      </c>
    </row>
    <row r="1662" spans="1:6">
      <c r="A1662" s="366"/>
      <c r="B1662" s="351"/>
      <c r="C1662" s="370" t="s">
        <v>213</v>
      </c>
      <c r="D1662" s="370" t="s">
        <v>17</v>
      </c>
      <c r="E1662" s="373" t="s">
        <v>18</v>
      </c>
      <c r="F1662" s="327" t="s">
        <v>19</v>
      </c>
    </row>
    <row r="1663" spans="1:6">
      <c r="A1663" s="366"/>
      <c r="B1663" s="351"/>
      <c r="C1663" s="371"/>
      <c r="D1663" s="371"/>
      <c r="E1663" s="374"/>
      <c r="F1663" s="322" t="s">
        <v>21</v>
      </c>
    </row>
    <row r="1664" spans="1:6">
      <c r="A1664" s="366"/>
      <c r="B1664" s="351"/>
      <c r="C1664" s="371"/>
      <c r="D1664" s="371"/>
      <c r="E1664" s="373" t="s">
        <v>142</v>
      </c>
      <c r="F1664" s="322" t="s">
        <v>21</v>
      </c>
    </row>
    <row r="1665" spans="1:6">
      <c r="A1665" s="366"/>
      <c r="B1665" s="351"/>
      <c r="C1665" s="371"/>
      <c r="D1665" s="371"/>
      <c r="E1665" s="374"/>
      <c r="F1665" s="322" t="s">
        <v>21</v>
      </c>
    </row>
    <row r="1666" spans="1:6">
      <c r="A1666" s="366"/>
      <c r="B1666" s="351"/>
      <c r="C1666" s="371"/>
      <c r="D1666" s="371"/>
      <c r="E1666" s="373" t="s">
        <v>22</v>
      </c>
      <c r="F1666" s="322" t="s">
        <v>21</v>
      </c>
    </row>
    <row r="1667" spans="1:6">
      <c r="A1667" s="366"/>
      <c r="B1667" s="351"/>
      <c r="C1667" s="371"/>
      <c r="D1667" s="371"/>
      <c r="E1667" s="375"/>
      <c r="F1667" s="322" t="s">
        <v>21</v>
      </c>
    </row>
    <row r="1668" spans="1:6">
      <c r="A1668" s="366"/>
      <c r="B1668" s="351"/>
      <c r="C1668" s="371"/>
      <c r="D1668" s="371"/>
      <c r="E1668" s="375"/>
      <c r="F1668" s="322" t="s">
        <v>21</v>
      </c>
    </row>
    <row r="1669" spans="1:6">
      <c r="A1669" s="366"/>
      <c r="B1669" s="351"/>
      <c r="C1669" s="371"/>
      <c r="D1669" s="371"/>
      <c r="E1669" s="373" t="s">
        <v>143</v>
      </c>
      <c r="F1669" s="322" t="s">
        <v>21</v>
      </c>
    </row>
    <row r="1670" spans="1:6">
      <c r="A1670" s="366"/>
      <c r="B1670" s="351"/>
      <c r="C1670" s="371"/>
      <c r="D1670" s="371"/>
      <c r="E1670" s="374"/>
      <c r="F1670" s="322" t="s">
        <v>21</v>
      </c>
    </row>
    <row r="1671" spans="1:6">
      <c r="A1671" s="366"/>
      <c r="B1671" s="351"/>
      <c r="C1671" s="371"/>
      <c r="D1671" s="371"/>
      <c r="E1671" s="321" t="s">
        <v>144</v>
      </c>
      <c r="F1671" s="322" t="s">
        <v>21</v>
      </c>
    </row>
    <row r="1672" spans="1:6">
      <c r="A1672" s="366"/>
      <c r="B1672" s="351"/>
      <c r="C1672" s="371"/>
      <c r="D1672" s="371"/>
      <c r="E1672" s="373" t="s">
        <v>214</v>
      </c>
      <c r="F1672" s="322" t="s">
        <v>21</v>
      </c>
    </row>
    <row r="1673" spans="1:6">
      <c r="A1673" s="366"/>
      <c r="B1673" s="351"/>
      <c r="C1673" s="371"/>
      <c r="D1673" s="371"/>
      <c r="E1673" s="375"/>
      <c r="F1673" s="322" t="s">
        <v>21</v>
      </c>
    </row>
    <row r="1674" spans="1:6">
      <c r="A1674" s="366"/>
      <c r="B1674" s="351"/>
      <c r="C1674" s="371"/>
      <c r="D1674" s="371"/>
      <c r="E1674" s="375"/>
      <c r="F1674" s="322" t="s">
        <v>21</v>
      </c>
    </row>
    <row r="1675" spans="1:6">
      <c r="A1675" s="366"/>
      <c r="B1675" s="351"/>
      <c r="C1675" s="371"/>
      <c r="D1675" s="371"/>
      <c r="E1675" s="375"/>
      <c r="F1675" s="322" t="s">
        <v>21</v>
      </c>
    </row>
    <row r="1676" spans="1:6">
      <c r="A1676" s="366"/>
      <c r="B1676" s="351"/>
      <c r="C1676" s="371"/>
      <c r="D1676" s="371"/>
      <c r="E1676" s="375"/>
      <c r="F1676" s="322" t="s">
        <v>21</v>
      </c>
    </row>
    <row r="1677" spans="1:6">
      <c r="A1677" s="366"/>
      <c r="B1677" s="351"/>
      <c r="C1677" s="371"/>
      <c r="D1677" s="371"/>
      <c r="E1677" s="375"/>
      <c r="F1677" s="322" t="s">
        <v>21</v>
      </c>
    </row>
    <row r="1678" spans="1:6">
      <c r="A1678" s="366"/>
      <c r="B1678" s="351"/>
      <c r="C1678" s="371"/>
      <c r="D1678" s="371"/>
      <c r="E1678" s="375"/>
      <c r="F1678" s="322" t="s">
        <v>21</v>
      </c>
    </row>
    <row r="1679" spans="1:6">
      <c r="A1679" s="366"/>
      <c r="B1679" s="351"/>
      <c r="C1679" s="371"/>
      <c r="D1679" s="371"/>
      <c r="E1679" s="374"/>
      <c r="F1679" s="322" t="s">
        <v>21</v>
      </c>
    </row>
    <row r="1680" spans="1:6">
      <c r="A1680" s="366"/>
      <c r="B1680" s="351"/>
      <c r="C1680" s="371"/>
      <c r="D1680" s="371"/>
      <c r="E1680" s="373" t="s">
        <v>215</v>
      </c>
      <c r="F1680" s="322" t="s">
        <v>21</v>
      </c>
    </row>
    <row r="1681" spans="1:6">
      <c r="A1681" s="366"/>
      <c r="B1681" s="351"/>
      <c r="C1681" s="371"/>
      <c r="D1681" s="371"/>
      <c r="E1681" s="375"/>
      <c r="F1681" s="322" t="s">
        <v>21</v>
      </c>
    </row>
    <row r="1682" spans="1:6">
      <c r="A1682" s="366"/>
      <c r="B1682" s="351"/>
      <c r="C1682" s="371"/>
      <c r="D1682" s="371"/>
      <c r="E1682" s="375"/>
      <c r="F1682" s="322" t="s">
        <v>21</v>
      </c>
    </row>
    <row r="1683" spans="1:6">
      <c r="A1683" s="366"/>
      <c r="B1683" s="351"/>
      <c r="C1683" s="371"/>
      <c r="D1683" s="371"/>
      <c r="E1683" s="375"/>
      <c r="F1683" s="322" t="s">
        <v>21</v>
      </c>
    </row>
    <row r="1684" spans="1:6">
      <c r="A1684" s="366"/>
      <c r="B1684" s="351"/>
      <c r="C1684" s="371"/>
      <c r="D1684" s="371"/>
      <c r="E1684" s="373" t="s">
        <v>216</v>
      </c>
      <c r="F1684" s="322" t="s">
        <v>21</v>
      </c>
    </row>
    <row r="1685" spans="1:6">
      <c r="A1685" s="366"/>
      <c r="B1685" s="351"/>
      <c r="C1685" s="371"/>
      <c r="D1685" s="371"/>
      <c r="E1685" s="375"/>
      <c r="F1685" s="322" t="s">
        <v>21</v>
      </c>
    </row>
    <row r="1686" spans="1:6">
      <c r="A1686" s="366"/>
      <c r="B1686" s="351"/>
      <c r="C1686" s="371"/>
      <c r="D1686" s="371"/>
      <c r="E1686" s="375"/>
      <c r="F1686" s="322" t="s">
        <v>21</v>
      </c>
    </row>
    <row r="1687" spans="1:6">
      <c r="A1687" s="366"/>
      <c r="B1687" s="351"/>
      <c r="C1687" s="371"/>
      <c r="D1687" s="371"/>
      <c r="E1687" s="375"/>
      <c r="F1687" s="322" t="s">
        <v>21</v>
      </c>
    </row>
    <row r="1688" spans="1:6">
      <c r="A1688" s="366"/>
      <c r="B1688" s="351"/>
      <c r="C1688" s="371"/>
      <c r="D1688" s="371"/>
      <c r="E1688" s="375"/>
      <c r="F1688" s="322" t="s">
        <v>21</v>
      </c>
    </row>
    <row r="1689" spans="1:6">
      <c r="A1689" s="366"/>
      <c r="B1689" s="351"/>
      <c r="C1689" s="371"/>
      <c r="D1689" s="371"/>
      <c r="E1689" s="375"/>
      <c r="F1689" s="322" t="s">
        <v>21</v>
      </c>
    </row>
    <row r="1690" spans="1:6">
      <c r="A1690" s="366"/>
      <c r="B1690" s="351"/>
      <c r="C1690" s="371"/>
      <c r="D1690" s="371"/>
      <c r="E1690" s="375"/>
      <c r="F1690" s="322" t="s">
        <v>21</v>
      </c>
    </row>
    <row r="1691" spans="1:6">
      <c r="A1691" s="366"/>
      <c r="B1691" s="351"/>
      <c r="C1691" s="371"/>
      <c r="D1691" s="371"/>
      <c r="E1691" s="374"/>
      <c r="F1691" s="322" t="s">
        <v>21</v>
      </c>
    </row>
    <row r="1692" spans="1:6">
      <c r="A1692" s="366"/>
      <c r="B1692" s="351"/>
      <c r="C1692" s="371"/>
      <c r="D1692" s="371"/>
      <c r="E1692" s="323" t="s">
        <v>25</v>
      </c>
      <c r="F1692" s="322" t="s">
        <v>21</v>
      </c>
    </row>
    <row r="1693" spans="1:6">
      <c r="A1693" s="366"/>
      <c r="B1693" s="351"/>
      <c r="C1693" s="371"/>
      <c r="D1693" s="371"/>
      <c r="E1693" s="373" t="s">
        <v>113</v>
      </c>
      <c r="F1693" s="322" t="s">
        <v>21</v>
      </c>
    </row>
    <row r="1694" spans="1:6">
      <c r="A1694" s="366"/>
      <c r="B1694" s="351"/>
      <c r="C1694" s="371"/>
      <c r="D1694" s="371"/>
      <c r="E1694" s="375"/>
      <c r="F1694" s="322" t="s">
        <v>21</v>
      </c>
    </row>
    <row r="1695" spans="1:6">
      <c r="A1695" s="366"/>
      <c r="B1695" s="351"/>
      <c r="C1695" s="371"/>
      <c r="D1695" s="371"/>
      <c r="E1695" s="375"/>
      <c r="F1695" s="322" t="s">
        <v>21</v>
      </c>
    </row>
    <row r="1696" spans="1:6">
      <c r="A1696" s="366"/>
      <c r="B1696" s="351"/>
      <c r="C1696" s="371"/>
      <c r="D1696" s="371"/>
      <c r="E1696" s="375"/>
      <c r="F1696" s="322" t="s">
        <v>21</v>
      </c>
    </row>
    <row r="1697" spans="1:6">
      <c r="A1697" s="366"/>
      <c r="B1697" s="351"/>
      <c r="C1697" s="371"/>
      <c r="D1697" s="371"/>
      <c r="E1697" s="375"/>
      <c r="F1697" s="322" t="s">
        <v>21</v>
      </c>
    </row>
    <row r="1698" spans="1:6">
      <c r="A1698" s="366"/>
      <c r="B1698" s="351"/>
      <c r="C1698" s="371"/>
      <c r="D1698" s="371"/>
      <c r="E1698" s="375"/>
      <c r="F1698" s="322" t="s">
        <v>21</v>
      </c>
    </row>
    <row r="1699" spans="1:6">
      <c r="A1699" s="366"/>
      <c r="B1699" s="351"/>
      <c r="C1699" s="371"/>
      <c r="D1699" s="371"/>
      <c r="E1699" s="374"/>
      <c r="F1699" s="322" t="s">
        <v>21</v>
      </c>
    </row>
    <row r="1700" spans="1:6">
      <c r="A1700" s="366"/>
      <c r="B1700" s="351"/>
      <c r="C1700" s="371"/>
      <c r="D1700" s="371"/>
      <c r="E1700" s="373" t="s">
        <v>28</v>
      </c>
      <c r="F1700" s="322" t="s">
        <v>21</v>
      </c>
    </row>
    <row r="1701" spans="1:6">
      <c r="A1701" s="366"/>
      <c r="B1701" s="351"/>
      <c r="C1701" s="371"/>
      <c r="D1701" s="371"/>
      <c r="E1701" s="375"/>
      <c r="F1701" s="322" t="s">
        <v>21</v>
      </c>
    </row>
    <row r="1702" spans="1:6">
      <c r="A1702" s="366"/>
      <c r="B1702" s="351"/>
      <c r="C1702" s="376"/>
      <c r="D1702" s="376"/>
      <c r="E1702" s="374"/>
      <c r="F1702" s="322" t="s">
        <v>21</v>
      </c>
    </row>
    <row r="1703" spans="1:6">
      <c r="A1703" s="366"/>
      <c r="B1703" s="351"/>
      <c r="C1703" s="370" t="s">
        <v>217</v>
      </c>
      <c r="D1703" s="370" t="s">
        <v>17</v>
      </c>
      <c r="E1703" s="373" t="s">
        <v>18</v>
      </c>
      <c r="F1703" s="327" t="s">
        <v>19</v>
      </c>
    </row>
    <row r="1704" spans="1:6">
      <c r="A1704" s="366"/>
      <c r="B1704" s="351"/>
      <c r="C1704" s="371"/>
      <c r="D1704" s="371"/>
      <c r="E1704" s="374"/>
      <c r="F1704" s="322" t="s">
        <v>21</v>
      </c>
    </row>
    <row r="1705" spans="1:6">
      <c r="A1705" s="366"/>
      <c r="B1705" s="351"/>
      <c r="C1705" s="371"/>
      <c r="D1705" s="371"/>
      <c r="E1705" s="373" t="s">
        <v>142</v>
      </c>
      <c r="F1705" s="322" t="s">
        <v>21</v>
      </c>
    </row>
    <row r="1706" spans="1:6">
      <c r="A1706" s="366"/>
      <c r="B1706" s="351"/>
      <c r="C1706" s="371"/>
      <c r="D1706" s="371"/>
      <c r="E1706" s="374"/>
      <c r="F1706" s="322" t="s">
        <v>21</v>
      </c>
    </row>
    <row r="1707" spans="1:6">
      <c r="A1707" s="366"/>
      <c r="B1707" s="351"/>
      <c r="C1707" s="371"/>
      <c r="D1707" s="371"/>
      <c r="E1707" s="373" t="s">
        <v>22</v>
      </c>
      <c r="F1707" s="322" t="s">
        <v>21</v>
      </c>
    </row>
    <row r="1708" spans="1:6">
      <c r="A1708" s="366"/>
      <c r="B1708" s="351"/>
      <c r="C1708" s="371"/>
      <c r="D1708" s="371"/>
      <c r="E1708" s="375"/>
      <c r="F1708" s="322" t="s">
        <v>21</v>
      </c>
    </row>
    <row r="1709" spans="1:6">
      <c r="A1709" s="366"/>
      <c r="B1709" s="351"/>
      <c r="C1709" s="371"/>
      <c r="D1709" s="371"/>
      <c r="E1709" s="375"/>
      <c r="F1709" s="322" t="s">
        <v>21</v>
      </c>
    </row>
    <row r="1710" spans="1:6">
      <c r="A1710" s="366"/>
      <c r="B1710" s="351"/>
      <c r="C1710" s="371"/>
      <c r="D1710" s="371"/>
      <c r="E1710" s="373" t="s">
        <v>143</v>
      </c>
      <c r="F1710" s="322" t="s">
        <v>21</v>
      </c>
    </row>
    <row r="1711" spans="1:6">
      <c r="A1711" s="366"/>
      <c r="B1711" s="351"/>
      <c r="C1711" s="371"/>
      <c r="D1711" s="371"/>
      <c r="E1711" s="374"/>
      <c r="F1711" s="322" t="s">
        <v>21</v>
      </c>
    </row>
    <row r="1712" spans="1:6">
      <c r="A1712" s="366"/>
      <c r="B1712" s="351"/>
      <c r="C1712" s="371"/>
      <c r="D1712" s="371"/>
      <c r="E1712" s="321" t="s">
        <v>144</v>
      </c>
      <c r="F1712" s="322" t="s">
        <v>21</v>
      </c>
    </row>
    <row r="1713" spans="1:6">
      <c r="A1713" s="366"/>
      <c r="B1713" s="351"/>
      <c r="C1713" s="371"/>
      <c r="D1713" s="371"/>
      <c r="E1713" s="373" t="s">
        <v>218</v>
      </c>
      <c r="F1713" s="322" t="s">
        <v>21</v>
      </c>
    </row>
    <row r="1714" spans="1:6">
      <c r="A1714" s="366"/>
      <c r="B1714" s="351"/>
      <c r="C1714" s="371"/>
      <c r="D1714" s="371"/>
      <c r="E1714" s="375"/>
      <c r="F1714" s="322" t="s">
        <v>21</v>
      </c>
    </row>
    <row r="1715" spans="1:6">
      <c r="A1715" s="366"/>
      <c r="B1715" s="351"/>
      <c r="C1715" s="371"/>
      <c r="D1715" s="371"/>
      <c r="E1715" s="375"/>
      <c r="F1715" s="322" t="s">
        <v>21</v>
      </c>
    </row>
    <row r="1716" spans="1:6">
      <c r="A1716" s="366"/>
      <c r="B1716" s="351"/>
      <c r="C1716" s="371"/>
      <c r="D1716" s="371"/>
      <c r="E1716" s="375"/>
      <c r="F1716" s="322" t="s">
        <v>21</v>
      </c>
    </row>
    <row r="1717" spans="1:6">
      <c r="A1717" s="366"/>
      <c r="B1717" s="351"/>
      <c r="C1717" s="371"/>
      <c r="D1717" s="371"/>
      <c r="E1717" s="375"/>
      <c r="F1717" s="322" t="s">
        <v>21</v>
      </c>
    </row>
    <row r="1718" spans="1:6">
      <c r="A1718" s="366"/>
      <c r="B1718" s="351"/>
      <c r="C1718" s="371"/>
      <c r="D1718" s="371"/>
      <c r="E1718" s="375"/>
      <c r="F1718" s="322" t="s">
        <v>21</v>
      </c>
    </row>
    <row r="1719" spans="1:6">
      <c r="A1719" s="366"/>
      <c r="B1719" s="351"/>
      <c r="C1719" s="371"/>
      <c r="D1719" s="371"/>
      <c r="E1719" s="375"/>
      <c r="F1719" s="322" t="s">
        <v>21</v>
      </c>
    </row>
    <row r="1720" spans="1:6">
      <c r="A1720" s="366"/>
      <c r="B1720" s="351"/>
      <c r="C1720" s="371"/>
      <c r="D1720" s="371"/>
      <c r="E1720" s="374"/>
      <c r="F1720" s="322" t="s">
        <v>21</v>
      </c>
    </row>
    <row r="1721" spans="1:6">
      <c r="A1721" s="366"/>
      <c r="B1721" s="351"/>
      <c r="C1721" s="371"/>
      <c r="D1721" s="371"/>
      <c r="E1721" s="373" t="s">
        <v>219</v>
      </c>
      <c r="F1721" s="322" t="s">
        <v>21</v>
      </c>
    </row>
    <row r="1722" spans="1:6">
      <c r="A1722" s="366"/>
      <c r="B1722" s="351"/>
      <c r="C1722" s="371"/>
      <c r="D1722" s="371"/>
      <c r="E1722" s="375"/>
      <c r="F1722" s="322" t="s">
        <v>21</v>
      </c>
    </row>
    <row r="1723" spans="1:6">
      <c r="A1723" s="366"/>
      <c r="B1723" s="351"/>
      <c r="C1723" s="371"/>
      <c r="D1723" s="371"/>
      <c r="E1723" s="375"/>
      <c r="F1723" s="322" t="s">
        <v>21</v>
      </c>
    </row>
    <row r="1724" spans="1:6">
      <c r="A1724" s="366"/>
      <c r="B1724" s="351"/>
      <c r="C1724" s="371"/>
      <c r="D1724" s="371"/>
      <c r="E1724" s="375"/>
      <c r="F1724" s="322" t="s">
        <v>21</v>
      </c>
    </row>
    <row r="1725" spans="1:6">
      <c r="A1725" s="366"/>
      <c r="B1725" s="351"/>
      <c r="C1725" s="371"/>
      <c r="D1725" s="371"/>
      <c r="E1725" s="373" t="s">
        <v>220</v>
      </c>
      <c r="F1725" s="322" t="s">
        <v>21</v>
      </c>
    </row>
    <row r="1726" spans="1:6">
      <c r="A1726" s="366"/>
      <c r="B1726" s="351"/>
      <c r="C1726" s="371"/>
      <c r="D1726" s="371"/>
      <c r="E1726" s="375"/>
      <c r="F1726" s="322" t="s">
        <v>21</v>
      </c>
    </row>
    <row r="1727" spans="1:6">
      <c r="A1727" s="366"/>
      <c r="B1727" s="351"/>
      <c r="C1727" s="371"/>
      <c r="D1727" s="371"/>
      <c r="E1727" s="375"/>
      <c r="F1727" s="322" t="s">
        <v>21</v>
      </c>
    </row>
    <row r="1728" spans="1:6">
      <c r="A1728" s="366"/>
      <c r="B1728" s="351"/>
      <c r="C1728" s="371"/>
      <c r="D1728" s="371"/>
      <c r="E1728" s="375"/>
      <c r="F1728" s="322" t="s">
        <v>21</v>
      </c>
    </row>
    <row r="1729" spans="1:6">
      <c r="A1729" s="366"/>
      <c r="B1729" s="351"/>
      <c r="C1729" s="371"/>
      <c r="D1729" s="371"/>
      <c r="E1729" s="375"/>
      <c r="F1729" s="322" t="s">
        <v>21</v>
      </c>
    </row>
    <row r="1730" spans="1:6">
      <c r="A1730" s="366"/>
      <c r="B1730" s="351"/>
      <c r="C1730" s="371"/>
      <c r="D1730" s="371"/>
      <c r="E1730" s="375"/>
      <c r="F1730" s="322" t="s">
        <v>21</v>
      </c>
    </row>
    <row r="1731" spans="1:6">
      <c r="A1731" s="366"/>
      <c r="B1731" s="351"/>
      <c r="C1731" s="371"/>
      <c r="D1731" s="371"/>
      <c r="E1731" s="375"/>
      <c r="F1731" s="322" t="s">
        <v>21</v>
      </c>
    </row>
    <row r="1732" spans="1:6">
      <c r="A1732" s="366"/>
      <c r="B1732" s="351"/>
      <c r="C1732" s="371"/>
      <c r="D1732" s="371"/>
      <c r="E1732" s="375"/>
      <c r="F1732" s="322" t="s">
        <v>21</v>
      </c>
    </row>
    <row r="1733" spans="1:6">
      <c r="A1733" s="366"/>
      <c r="B1733" s="351"/>
      <c r="C1733" s="371"/>
      <c r="D1733" s="371"/>
      <c r="E1733" s="374"/>
      <c r="F1733" s="322" t="s">
        <v>21</v>
      </c>
    </row>
    <row r="1734" spans="1:6">
      <c r="A1734" s="366"/>
      <c r="B1734" s="351"/>
      <c r="C1734" s="371"/>
      <c r="D1734" s="371"/>
      <c r="E1734" s="323" t="s">
        <v>25</v>
      </c>
      <c r="F1734" s="322" t="s">
        <v>21</v>
      </c>
    </row>
    <row r="1735" spans="1:6">
      <c r="A1735" s="366"/>
      <c r="B1735" s="351"/>
      <c r="C1735" s="371"/>
      <c r="D1735" s="371"/>
      <c r="E1735" s="373" t="s">
        <v>113</v>
      </c>
      <c r="F1735" s="322" t="s">
        <v>21</v>
      </c>
    </row>
    <row r="1736" spans="1:6">
      <c r="A1736" s="366"/>
      <c r="B1736" s="351"/>
      <c r="C1736" s="371"/>
      <c r="D1736" s="371"/>
      <c r="E1736" s="375"/>
      <c r="F1736" s="322" t="s">
        <v>21</v>
      </c>
    </row>
    <row r="1737" spans="1:6">
      <c r="A1737" s="366"/>
      <c r="B1737" s="351"/>
      <c r="C1737" s="371"/>
      <c r="D1737" s="371"/>
      <c r="E1737" s="375"/>
      <c r="F1737" s="322" t="s">
        <v>21</v>
      </c>
    </row>
    <row r="1738" spans="1:6">
      <c r="A1738" s="366"/>
      <c r="B1738" s="351"/>
      <c r="C1738" s="371"/>
      <c r="D1738" s="371"/>
      <c r="E1738" s="375"/>
      <c r="F1738" s="322" t="s">
        <v>21</v>
      </c>
    </row>
    <row r="1739" spans="1:6">
      <c r="A1739" s="366"/>
      <c r="B1739" s="351"/>
      <c r="C1739" s="371"/>
      <c r="D1739" s="371"/>
      <c r="E1739" s="375"/>
      <c r="F1739" s="322" t="s">
        <v>21</v>
      </c>
    </row>
    <row r="1740" spans="1:6">
      <c r="A1740" s="366"/>
      <c r="B1740" s="351"/>
      <c r="C1740" s="371"/>
      <c r="D1740" s="371"/>
      <c r="E1740" s="375"/>
      <c r="F1740" s="322" t="s">
        <v>21</v>
      </c>
    </row>
    <row r="1741" spans="1:6">
      <c r="A1741" s="366"/>
      <c r="B1741" s="351"/>
      <c r="C1741" s="371"/>
      <c r="D1741" s="371"/>
      <c r="E1741" s="374"/>
      <c r="F1741" s="322" t="s">
        <v>21</v>
      </c>
    </row>
    <row r="1742" spans="1:6">
      <c r="A1742" s="366"/>
      <c r="B1742" s="351"/>
      <c r="C1742" s="371"/>
      <c r="D1742" s="371"/>
      <c r="E1742" s="373" t="s">
        <v>28</v>
      </c>
      <c r="F1742" s="322" t="s">
        <v>21</v>
      </c>
    </row>
    <row r="1743" spans="1:6">
      <c r="A1743" s="366"/>
      <c r="B1743" s="351"/>
      <c r="C1743" s="371"/>
      <c r="D1743" s="371"/>
      <c r="E1743" s="375"/>
      <c r="F1743" s="322" t="s">
        <v>21</v>
      </c>
    </row>
    <row r="1744" spans="1:6">
      <c r="A1744" s="366"/>
      <c r="B1744" s="351"/>
      <c r="C1744" s="376"/>
      <c r="D1744" s="376"/>
      <c r="E1744" s="374"/>
      <c r="F1744" s="322" t="s">
        <v>21</v>
      </c>
    </row>
    <row r="1745" spans="1:6">
      <c r="A1745" s="366"/>
      <c r="B1745" s="351"/>
      <c r="C1745" s="370" t="s">
        <v>221</v>
      </c>
      <c r="D1745" s="370" t="s">
        <v>17</v>
      </c>
      <c r="E1745" s="373" t="s">
        <v>18</v>
      </c>
      <c r="F1745" s="327" t="s">
        <v>19</v>
      </c>
    </row>
    <row r="1746" spans="1:6">
      <c r="A1746" s="366"/>
      <c r="B1746" s="351"/>
      <c r="C1746" s="371"/>
      <c r="D1746" s="371"/>
      <c r="E1746" s="374"/>
      <c r="F1746" s="322" t="s">
        <v>21</v>
      </c>
    </row>
    <row r="1747" spans="1:6">
      <c r="A1747" s="366"/>
      <c r="B1747" s="351"/>
      <c r="C1747" s="371"/>
      <c r="D1747" s="371"/>
      <c r="E1747" s="373" t="s">
        <v>142</v>
      </c>
      <c r="F1747" s="322" t="s">
        <v>21</v>
      </c>
    </row>
    <row r="1748" spans="1:6">
      <c r="A1748" s="366"/>
      <c r="B1748" s="351"/>
      <c r="C1748" s="371"/>
      <c r="D1748" s="371"/>
      <c r="E1748" s="374"/>
      <c r="F1748" s="322" t="s">
        <v>21</v>
      </c>
    </row>
    <row r="1749" spans="1:6">
      <c r="A1749" s="366"/>
      <c r="B1749" s="351"/>
      <c r="C1749" s="371"/>
      <c r="D1749" s="371"/>
      <c r="E1749" s="373" t="s">
        <v>22</v>
      </c>
      <c r="F1749" s="322" t="s">
        <v>21</v>
      </c>
    </row>
    <row r="1750" spans="1:6">
      <c r="A1750" s="366"/>
      <c r="B1750" s="351"/>
      <c r="C1750" s="371"/>
      <c r="D1750" s="371"/>
      <c r="E1750" s="375"/>
      <c r="F1750" s="322" t="s">
        <v>21</v>
      </c>
    </row>
    <row r="1751" spans="1:6">
      <c r="A1751" s="366"/>
      <c r="B1751" s="351"/>
      <c r="C1751" s="371"/>
      <c r="D1751" s="371"/>
      <c r="E1751" s="375"/>
      <c r="F1751" s="322" t="s">
        <v>21</v>
      </c>
    </row>
    <row r="1752" spans="1:6">
      <c r="A1752" s="366"/>
      <c r="B1752" s="351"/>
      <c r="C1752" s="371"/>
      <c r="D1752" s="371"/>
      <c r="E1752" s="373" t="s">
        <v>143</v>
      </c>
      <c r="F1752" s="322" t="s">
        <v>21</v>
      </c>
    </row>
    <row r="1753" spans="1:6">
      <c r="A1753" s="366"/>
      <c r="B1753" s="351"/>
      <c r="C1753" s="371"/>
      <c r="D1753" s="371"/>
      <c r="E1753" s="374"/>
      <c r="F1753" s="322" t="s">
        <v>21</v>
      </c>
    </row>
    <row r="1754" spans="1:6">
      <c r="A1754" s="366"/>
      <c r="B1754" s="351"/>
      <c r="C1754" s="371"/>
      <c r="D1754" s="371"/>
      <c r="E1754" s="321" t="s">
        <v>144</v>
      </c>
      <c r="F1754" s="322" t="s">
        <v>21</v>
      </c>
    </row>
    <row r="1755" spans="1:6">
      <c r="A1755" s="366"/>
      <c r="B1755" s="351"/>
      <c r="C1755" s="371"/>
      <c r="D1755" s="371"/>
      <c r="E1755" s="373" t="s">
        <v>222</v>
      </c>
      <c r="F1755" s="322" t="s">
        <v>21</v>
      </c>
    </row>
    <row r="1756" spans="1:6">
      <c r="A1756" s="366"/>
      <c r="B1756" s="351"/>
      <c r="C1756" s="371"/>
      <c r="D1756" s="371"/>
      <c r="E1756" s="375"/>
      <c r="F1756" s="322" t="s">
        <v>21</v>
      </c>
    </row>
    <row r="1757" spans="1:6">
      <c r="A1757" s="366"/>
      <c r="B1757" s="351"/>
      <c r="C1757" s="371"/>
      <c r="D1757" s="371"/>
      <c r="E1757" s="375"/>
      <c r="F1757" s="322" t="s">
        <v>21</v>
      </c>
    </row>
    <row r="1758" spans="1:6">
      <c r="A1758" s="366"/>
      <c r="B1758" s="351"/>
      <c r="C1758" s="371"/>
      <c r="D1758" s="371"/>
      <c r="E1758" s="375"/>
      <c r="F1758" s="322" t="s">
        <v>21</v>
      </c>
    </row>
    <row r="1759" spans="1:6">
      <c r="A1759" s="366"/>
      <c r="B1759" s="351"/>
      <c r="C1759" s="371"/>
      <c r="D1759" s="371"/>
      <c r="E1759" s="375"/>
      <c r="F1759" s="322" t="s">
        <v>21</v>
      </c>
    </row>
    <row r="1760" spans="1:6">
      <c r="A1760" s="366"/>
      <c r="B1760" s="351"/>
      <c r="C1760" s="371"/>
      <c r="D1760" s="371"/>
      <c r="E1760" s="374"/>
      <c r="F1760" s="322" t="s">
        <v>21</v>
      </c>
    </row>
    <row r="1761" spans="1:6">
      <c r="A1761" s="366"/>
      <c r="B1761" s="351"/>
      <c r="C1761" s="371"/>
      <c r="D1761" s="371"/>
      <c r="E1761" s="373" t="s">
        <v>223</v>
      </c>
      <c r="F1761" s="322" t="s">
        <v>21</v>
      </c>
    </row>
    <row r="1762" spans="1:6">
      <c r="A1762" s="366"/>
      <c r="B1762" s="351"/>
      <c r="C1762" s="371"/>
      <c r="D1762" s="371"/>
      <c r="E1762" s="375"/>
      <c r="F1762" s="322" t="s">
        <v>21</v>
      </c>
    </row>
    <row r="1763" spans="1:6">
      <c r="A1763" s="366"/>
      <c r="B1763" s="351"/>
      <c r="C1763" s="371"/>
      <c r="D1763" s="371"/>
      <c r="E1763" s="375"/>
      <c r="F1763" s="322" t="s">
        <v>21</v>
      </c>
    </row>
    <row r="1764" spans="1:6">
      <c r="A1764" s="366"/>
      <c r="B1764" s="351"/>
      <c r="C1764" s="371"/>
      <c r="D1764" s="371"/>
      <c r="E1764" s="375"/>
      <c r="F1764" s="322" t="s">
        <v>21</v>
      </c>
    </row>
    <row r="1765" spans="1:6">
      <c r="A1765" s="366"/>
      <c r="B1765" s="351"/>
      <c r="C1765" s="371"/>
      <c r="D1765" s="371"/>
      <c r="E1765" s="373" t="s">
        <v>224</v>
      </c>
      <c r="F1765" s="322" t="s">
        <v>21</v>
      </c>
    </row>
    <row r="1766" spans="1:6">
      <c r="A1766" s="366"/>
      <c r="B1766" s="351"/>
      <c r="C1766" s="371"/>
      <c r="D1766" s="371"/>
      <c r="E1766" s="375"/>
      <c r="F1766" s="322" t="s">
        <v>21</v>
      </c>
    </row>
    <row r="1767" spans="1:6">
      <c r="A1767" s="366"/>
      <c r="B1767" s="351"/>
      <c r="C1767" s="371"/>
      <c r="D1767" s="371"/>
      <c r="E1767" s="375"/>
      <c r="F1767" s="322" t="s">
        <v>21</v>
      </c>
    </row>
    <row r="1768" spans="1:6">
      <c r="A1768" s="366"/>
      <c r="B1768" s="351"/>
      <c r="C1768" s="371"/>
      <c r="D1768" s="371"/>
      <c r="E1768" s="375"/>
      <c r="F1768" s="322" t="s">
        <v>21</v>
      </c>
    </row>
    <row r="1769" spans="1:6">
      <c r="A1769" s="366"/>
      <c r="B1769" s="351"/>
      <c r="C1769" s="371"/>
      <c r="D1769" s="371"/>
      <c r="E1769" s="375"/>
      <c r="F1769" s="322" t="s">
        <v>21</v>
      </c>
    </row>
    <row r="1770" spans="1:6">
      <c r="A1770" s="366"/>
      <c r="B1770" s="351"/>
      <c r="C1770" s="371"/>
      <c r="D1770" s="371"/>
      <c r="E1770" s="374"/>
      <c r="F1770" s="322" t="s">
        <v>21</v>
      </c>
    </row>
    <row r="1771" spans="1:6">
      <c r="A1771" s="366"/>
      <c r="B1771" s="351"/>
      <c r="C1771" s="371"/>
      <c r="D1771" s="371"/>
      <c r="E1771" s="323" t="s">
        <v>25</v>
      </c>
      <c r="F1771" s="322" t="s">
        <v>21</v>
      </c>
    </row>
    <row r="1772" spans="1:6">
      <c r="A1772" s="366"/>
      <c r="B1772" s="351"/>
      <c r="C1772" s="371"/>
      <c r="D1772" s="371"/>
      <c r="E1772" s="373" t="s">
        <v>113</v>
      </c>
      <c r="F1772" s="322" t="s">
        <v>21</v>
      </c>
    </row>
    <row r="1773" spans="1:6">
      <c r="A1773" s="366"/>
      <c r="B1773" s="351"/>
      <c r="C1773" s="371"/>
      <c r="D1773" s="371"/>
      <c r="E1773" s="375"/>
      <c r="F1773" s="322" t="s">
        <v>21</v>
      </c>
    </row>
    <row r="1774" spans="1:6">
      <c r="A1774" s="366"/>
      <c r="B1774" s="351"/>
      <c r="C1774" s="371"/>
      <c r="D1774" s="371"/>
      <c r="E1774" s="375"/>
      <c r="F1774" s="322" t="s">
        <v>21</v>
      </c>
    </row>
    <row r="1775" spans="1:6">
      <c r="A1775" s="366"/>
      <c r="B1775" s="351"/>
      <c r="C1775" s="371"/>
      <c r="D1775" s="371"/>
      <c r="E1775" s="375"/>
      <c r="F1775" s="322" t="s">
        <v>21</v>
      </c>
    </row>
    <row r="1776" spans="1:6">
      <c r="A1776" s="366"/>
      <c r="B1776" s="351"/>
      <c r="C1776" s="371"/>
      <c r="D1776" s="371"/>
      <c r="E1776" s="375"/>
      <c r="F1776" s="322" t="s">
        <v>21</v>
      </c>
    </row>
    <row r="1777" spans="1:6">
      <c r="A1777" s="366"/>
      <c r="B1777" s="351"/>
      <c r="C1777" s="371"/>
      <c r="D1777" s="371"/>
      <c r="E1777" s="375"/>
      <c r="F1777" s="322" t="s">
        <v>21</v>
      </c>
    </row>
    <row r="1778" spans="1:6">
      <c r="A1778" s="366"/>
      <c r="B1778" s="351"/>
      <c r="C1778" s="371"/>
      <c r="D1778" s="371"/>
      <c r="E1778" s="374"/>
      <c r="F1778" s="322" t="s">
        <v>21</v>
      </c>
    </row>
    <row r="1779" spans="1:6">
      <c r="A1779" s="366"/>
      <c r="B1779" s="351"/>
      <c r="C1779" s="371"/>
      <c r="D1779" s="371"/>
      <c r="E1779" s="373" t="s">
        <v>28</v>
      </c>
      <c r="F1779" s="322" t="s">
        <v>21</v>
      </c>
    </row>
    <row r="1780" spans="1:6">
      <c r="A1780" s="366"/>
      <c r="B1780" s="351"/>
      <c r="C1780" s="371"/>
      <c r="D1780" s="371"/>
      <c r="E1780" s="375"/>
      <c r="F1780" s="322" t="s">
        <v>21</v>
      </c>
    </row>
    <row r="1781" spans="1:6">
      <c r="A1781" s="366"/>
      <c r="B1781" s="351"/>
      <c r="C1781" s="376"/>
      <c r="D1781" s="376"/>
      <c r="E1781" s="374"/>
      <c r="F1781" s="322" t="s">
        <v>21</v>
      </c>
    </row>
    <row r="1782" spans="1:6">
      <c r="A1782" s="366"/>
      <c r="B1782" s="351"/>
      <c r="C1782" s="370" t="s">
        <v>225</v>
      </c>
      <c r="D1782" s="370" t="s">
        <v>17</v>
      </c>
      <c r="E1782" s="373" t="s">
        <v>18</v>
      </c>
      <c r="F1782" s="327" t="s">
        <v>19</v>
      </c>
    </row>
    <row r="1783" spans="1:6">
      <c r="A1783" s="366"/>
      <c r="B1783" s="351"/>
      <c r="C1783" s="371"/>
      <c r="D1783" s="371"/>
      <c r="E1783" s="374"/>
      <c r="F1783" s="322" t="s">
        <v>21</v>
      </c>
    </row>
    <row r="1784" spans="1:6">
      <c r="A1784" s="366"/>
      <c r="B1784" s="351"/>
      <c r="C1784" s="371"/>
      <c r="D1784" s="371"/>
      <c r="E1784" s="373" t="s">
        <v>142</v>
      </c>
      <c r="F1784" s="322" t="s">
        <v>21</v>
      </c>
    </row>
    <row r="1785" spans="1:6">
      <c r="A1785" s="366"/>
      <c r="B1785" s="351"/>
      <c r="C1785" s="371"/>
      <c r="D1785" s="371"/>
      <c r="E1785" s="374"/>
      <c r="F1785" s="322" t="s">
        <v>21</v>
      </c>
    </row>
    <row r="1786" spans="1:6">
      <c r="A1786" s="366"/>
      <c r="B1786" s="351"/>
      <c r="C1786" s="371"/>
      <c r="D1786" s="371"/>
      <c r="E1786" s="373" t="s">
        <v>22</v>
      </c>
      <c r="F1786" s="322" t="s">
        <v>21</v>
      </c>
    </row>
    <row r="1787" spans="1:6">
      <c r="A1787" s="366"/>
      <c r="B1787" s="351"/>
      <c r="C1787" s="371"/>
      <c r="D1787" s="371"/>
      <c r="E1787" s="375"/>
      <c r="F1787" s="322" t="s">
        <v>21</v>
      </c>
    </row>
    <row r="1788" spans="1:6">
      <c r="A1788" s="366"/>
      <c r="B1788" s="351"/>
      <c r="C1788" s="371"/>
      <c r="D1788" s="371"/>
      <c r="E1788" s="375"/>
      <c r="F1788" s="322" t="s">
        <v>21</v>
      </c>
    </row>
    <row r="1789" spans="1:6">
      <c r="A1789" s="366"/>
      <c r="B1789" s="351"/>
      <c r="C1789" s="371"/>
      <c r="D1789" s="371"/>
      <c r="E1789" s="373" t="s">
        <v>143</v>
      </c>
      <c r="F1789" s="322" t="s">
        <v>21</v>
      </c>
    </row>
    <row r="1790" spans="1:6">
      <c r="A1790" s="366"/>
      <c r="B1790" s="351"/>
      <c r="C1790" s="371"/>
      <c r="D1790" s="371"/>
      <c r="E1790" s="374"/>
      <c r="F1790" s="322" t="s">
        <v>21</v>
      </c>
    </row>
    <row r="1791" spans="1:6">
      <c r="A1791" s="366"/>
      <c r="B1791" s="351"/>
      <c r="C1791" s="371"/>
      <c r="D1791" s="371"/>
      <c r="E1791" s="321" t="s">
        <v>144</v>
      </c>
      <c r="F1791" s="322" t="s">
        <v>21</v>
      </c>
    </row>
    <row r="1792" spans="1:6">
      <c r="A1792" s="366"/>
      <c r="B1792" s="351"/>
      <c r="C1792" s="371"/>
      <c r="D1792" s="371"/>
      <c r="E1792" s="373" t="s">
        <v>226</v>
      </c>
      <c r="F1792" s="322" t="s">
        <v>21</v>
      </c>
    </row>
    <row r="1793" spans="1:6">
      <c r="A1793" s="366"/>
      <c r="B1793" s="351"/>
      <c r="C1793" s="371"/>
      <c r="D1793" s="371"/>
      <c r="E1793" s="375"/>
      <c r="F1793" s="322" t="s">
        <v>21</v>
      </c>
    </row>
    <row r="1794" spans="1:6">
      <c r="A1794" s="366"/>
      <c r="B1794" s="351"/>
      <c r="C1794" s="371"/>
      <c r="D1794" s="371"/>
      <c r="E1794" s="375"/>
      <c r="F1794" s="322" t="s">
        <v>21</v>
      </c>
    </row>
    <row r="1795" spans="1:6">
      <c r="A1795" s="366"/>
      <c r="B1795" s="351"/>
      <c r="C1795" s="371"/>
      <c r="D1795" s="371"/>
      <c r="E1795" s="375"/>
      <c r="F1795" s="322" t="s">
        <v>21</v>
      </c>
    </row>
    <row r="1796" spans="1:6">
      <c r="A1796" s="366"/>
      <c r="B1796" s="351"/>
      <c r="C1796" s="371"/>
      <c r="D1796" s="371"/>
      <c r="E1796" s="374"/>
      <c r="F1796" s="322" t="s">
        <v>21</v>
      </c>
    </row>
    <row r="1797" spans="1:6">
      <c r="A1797" s="366"/>
      <c r="B1797" s="351"/>
      <c r="C1797" s="371"/>
      <c r="D1797" s="371"/>
      <c r="E1797" s="373" t="s">
        <v>227</v>
      </c>
      <c r="F1797" s="322" t="s">
        <v>21</v>
      </c>
    </row>
    <row r="1798" spans="1:6">
      <c r="A1798" s="366"/>
      <c r="B1798" s="351"/>
      <c r="C1798" s="371"/>
      <c r="D1798" s="371"/>
      <c r="E1798" s="375"/>
      <c r="F1798" s="322" t="s">
        <v>21</v>
      </c>
    </row>
    <row r="1799" spans="1:6">
      <c r="A1799" s="366"/>
      <c r="B1799" s="351"/>
      <c r="C1799" s="371"/>
      <c r="D1799" s="371"/>
      <c r="E1799" s="375"/>
      <c r="F1799" s="322" t="s">
        <v>21</v>
      </c>
    </row>
    <row r="1800" spans="1:6">
      <c r="A1800" s="366"/>
      <c r="B1800" s="351"/>
      <c r="C1800" s="371"/>
      <c r="D1800" s="371"/>
      <c r="E1800" s="375"/>
      <c r="F1800" s="322" t="s">
        <v>21</v>
      </c>
    </row>
    <row r="1801" spans="1:6">
      <c r="A1801" s="366"/>
      <c r="B1801" s="351"/>
      <c r="C1801" s="371"/>
      <c r="D1801" s="371"/>
      <c r="E1801" s="373" t="s">
        <v>228</v>
      </c>
      <c r="F1801" s="322" t="s">
        <v>21</v>
      </c>
    </row>
    <row r="1802" spans="1:6">
      <c r="A1802" s="366"/>
      <c r="B1802" s="351"/>
      <c r="C1802" s="371"/>
      <c r="D1802" s="371"/>
      <c r="E1802" s="375"/>
      <c r="F1802" s="322" t="s">
        <v>21</v>
      </c>
    </row>
    <row r="1803" spans="1:6">
      <c r="A1803" s="366"/>
      <c r="B1803" s="351"/>
      <c r="C1803" s="371"/>
      <c r="D1803" s="371"/>
      <c r="E1803" s="375"/>
      <c r="F1803" s="322" t="s">
        <v>21</v>
      </c>
    </row>
    <row r="1804" spans="1:6">
      <c r="A1804" s="366"/>
      <c r="B1804" s="351"/>
      <c r="C1804" s="371"/>
      <c r="D1804" s="371"/>
      <c r="E1804" s="375"/>
      <c r="F1804" s="322" t="s">
        <v>21</v>
      </c>
    </row>
    <row r="1805" spans="1:6">
      <c r="A1805" s="366"/>
      <c r="B1805" s="351"/>
      <c r="C1805" s="371"/>
      <c r="D1805" s="371"/>
      <c r="E1805" s="375"/>
      <c r="F1805" s="322" t="s">
        <v>21</v>
      </c>
    </row>
    <row r="1806" spans="1:6">
      <c r="A1806" s="366"/>
      <c r="B1806" s="351"/>
      <c r="C1806" s="371"/>
      <c r="D1806" s="371"/>
      <c r="E1806" s="375"/>
      <c r="F1806" s="322" t="s">
        <v>21</v>
      </c>
    </row>
    <row r="1807" spans="1:6">
      <c r="A1807" s="366"/>
      <c r="B1807" s="351"/>
      <c r="C1807" s="371"/>
      <c r="D1807" s="371"/>
      <c r="E1807" s="375"/>
      <c r="F1807" s="322" t="s">
        <v>21</v>
      </c>
    </row>
    <row r="1808" spans="1:6">
      <c r="A1808" s="366"/>
      <c r="B1808" s="351"/>
      <c r="C1808" s="371"/>
      <c r="D1808" s="371"/>
      <c r="E1808" s="374"/>
      <c r="F1808" s="322" t="s">
        <v>21</v>
      </c>
    </row>
    <row r="1809" spans="1:6">
      <c r="A1809" s="366"/>
      <c r="B1809" s="351"/>
      <c r="C1809" s="371"/>
      <c r="D1809" s="371"/>
      <c r="E1809" s="323" t="s">
        <v>25</v>
      </c>
      <c r="F1809" s="322" t="s">
        <v>21</v>
      </c>
    </row>
    <row r="1810" spans="1:6">
      <c r="A1810" s="366"/>
      <c r="B1810" s="351"/>
      <c r="C1810" s="371"/>
      <c r="D1810" s="371"/>
      <c r="E1810" s="373" t="s">
        <v>113</v>
      </c>
      <c r="F1810" s="322" t="s">
        <v>21</v>
      </c>
    </row>
    <row r="1811" spans="1:6">
      <c r="A1811" s="366"/>
      <c r="B1811" s="351"/>
      <c r="C1811" s="371"/>
      <c r="D1811" s="371"/>
      <c r="E1811" s="375"/>
      <c r="F1811" s="322" t="s">
        <v>21</v>
      </c>
    </row>
    <row r="1812" spans="1:6">
      <c r="A1812" s="366"/>
      <c r="B1812" s="351"/>
      <c r="C1812" s="371"/>
      <c r="D1812" s="371"/>
      <c r="E1812" s="375"/>
      <c r="F1812" s="322" t="s">
        <v>21</v>
      </c>
    </row>
    <row r="1813" spans="1:6">
      <c r="A1813" s="366"/>
      <c r="B1813" s="351"/>
      <c r="C1813" s="371"/>
      <c r="D1813" s="371"/>
      <c r="E1813" s="375"/>
      <c r="F1813" s="322" t="s">
        <v>21</v>
      </c>
    </row>
    <row r="1814" spans="1:6">
      <c r="A1814" s="366"/>
      <c r="B1814" s="351"/>
      <c r="C1814" s="371"/>
      <c r="D1814" s="371"/>
      <c r="E1814" s="375"/>
      <c r="F1814" s="322" t="s">
        <v>21</v>
      </c>
    </row>
    <row r="1815" spans="1:6">
      <c r="A1815" s="366"/>
      <c r="B1815" s="351"/>
      <c r="C1815" s="371"/>
      <c r="D1815" s="371"/>
      <c r="E1815" s="375"/>
      <c r="F1815" s="322" t="s">
        <v>21</v>
      </c>
    </row>
    <row r="1816" spans="1:6">
      <c r="A1816" s="366"/>
      <c r="B1816" s="351"/>
      <c r="C1816" s="371"/>
      <c r="D1816" s="371"/>
      <c r="E1816" s="374"/>
      <c r="F1816" s="322" t="s">
        <v>21</v>
      </c>
    </row>
    <row r="1817" spans="1:6">
      <c r="A1817" s="366"/>
      <c r="B1817" s="351"/>
      <c r="C1817" s="371"/>
      <c r="D1817" s="371"/>
      <c r="E1817" s="373" t="s">
        <v>28</v>
      </c>
      <c r="F1817" s="322" t="s">
        <v>21</v>
      </c>
    </row>
    <row r="1818" spans="1:6">
      <c r="A1818" s="366"/>
      <c r="B1818" s="351"/>
      <c r="C1818" s="371"/>
      <c r="D1818" s="371"/>
      <c r="E1818" s="375"/>
      <c r="F1818" s="322" t="s">
        <v>21</v>
      </c>
    </row>
    <row r="1819" spans="1:6">
      <c r="A1819" s="366"/>
      <c r="B1819" s="351"/>
      <c r="C1819" s="376"/>
      <c r="D1819" s="376"/>
      <c r="E1819" s="374"/>
      <c r="F1819" s="322" t="s">
        <v>21</v>
      </c>
    </row>
    <row r="1820" spans="1:6">
      <c r="A1820" s="366"/>
      <c r="B1820" s="351"/>
      <c r="C1820" s="370" t="s">
        <v>229</v>
      </c>
      <c r="D1820" s="370" t="s">
        <v>17</v>
      </c>
      <c r="E1820" s="373" t="s">
        <v>18</v>
      </c>
      <c r="F1820" s="327" t="s">
        <v>19</v>
      </c>
    </row>
    <row r="1821" spans="1:6">
      <c r="A1821" s="366"/>
      <c r="B1821" s="351"/>
      <c r="C1821" s="371"/>
      <c r="D1821" s="371"/>
      <c r="E1821" s="374"/>
      <c r="F1821" s="322" t="s">
        <v>21</v>
      </c>
    </row>
    <row r="1822" spans="1:6">
      <c r="A1822" s="366"/>
      <c r="B1822" s="351"/>
      <c r="C1822" s="371"/>
      <c r="D1822" s="371"/>
      <c r="E1822" s="373" t="s">
        <v>142</v>
      </c>
      <c r="F1822" s="322" t="s">
        <v>21</v>
      </c>
    </row>
    <row r="1823" spans="1:6">
      <c r="A1823" s="366"/>
      <c r="B1823" s="351"/>
      <c r="C1823" s="371"/>
      <c r="D1823" s="371"/>
      <c r="E1823" s="374"/>
      <c r="F1823" s="322" t="s">
        <v>21</v>
      </c>
    </row>
    <row r="1824" spans="1:6">
      <c r="A1824" s="366"/>
      <c r="B1824" s="351"/>
      <c r="C1824" s="371"/>
      <c r="D1824" s="371"/>
      <c r="E1824" s="373" t="s">
        <v>22</v>
      </c>
      <c r="F1824" s="322" t="s">
        <v>21</v>
      </c>
    </row>
    <row r="1825" spans="1:6">
      <c r="A1825" s="366"/>
      <c r="B1825" s="351"/>
      <c r="C1825" s="371"/>
      <c r="D1825" s="371"/>
      <c r="E1825" s="375"/>
      <c r="F1825" s="322" t="s">
        <v>21</v>
      </c>
    </row>
    <row r="1826" spans="1:6">
      <c r="A1826" s="366"/>
      <c r="B1826" s="351"/>
      <c r="C1826" s="371"/>
      <c r="D1826" s="371"/>
      <c r="E1826" s="375"/>
      <c r="F1826" s="322" t="s">
        <v>21</v>
      </c>
    </row>
    <row r="1827" spans="1:6">
      <c r="A1827" s="366"/>
      <c r="B1827" s="351"/>
      <c r="C1827" s="371"/>
      <c r="D1827" s="371"/>
      <c r="E1827" s="373" t="s">
        <v>143</v>
      </c>
      <c r="F1827" s="322" t="s">
        <v>21</v>
      </c>
    </row>
    <row r="1828" spans="1:6">
      <c r="A1828" s="366"/>
      <c r="B1828" s="351"/>
      <c r="C1828" s="371"/>
      <c r="D1828" s="371"/>
      <c r="E1828" s="374"/>
      <c r="F1828" s="322" t="s">
        <v>21</v>
      </c>
    </row>
    <row r="1829" spans="1:6">
      <c r="A1829" s="366"/>
      <c r="B1829" s="351"/>
      <c r="C1829" s="371"/>
      <c r="D1829" s="371"/>
      <c r="E1829" s="321" t="s">
        <v>144</v>
      </c>
      <c r="F1829" s="322" t="s">
        <v>21</v>
      </c>
    </row>
    <row r="1830" spans="1:6">
      <c r="A1830" s="366"/>
      <c r="B1830" s="351"/>
      <c r="C1830" s="371"/>
      <c r="D1830" s="371"/>
      <c r="E1830" s="373" t="s">
        <v>230</v>
      </c>
      <c r="F1830" s="322" t="s">
        <v>21</v>
      </c>
    </row>
    <row r="1831" spans="1:6">
      <c r="A1831" s="366"/>
      <c r="B1831" s="351"/>
      <c r="C1831" s="371"/>
      <c r="D1831" s="371"/>
      <c r="E1831" s="375"/>
      <c r="F1831" s="322" t="s">
        <v>21</v>
      </c>
    </row>
    <row r="1832" spans="1:6">
      <c r="A1832" s="366"/>
      <c r="B1832" s="351"/>
      <c r="C1832" s="371"/>
      <c r="D1832" s="371"/>
      <c r="E1832" s="375"/>
      <c r="F1832" s="322" t="s">
        <v>21</v>
      </c>
    </row>
    <row r="1833" spans="1:6">
      <c r="A1833" s="366"/>
      <c r="B1833" s="351"/>
      <c r="C1833" s="371"/>
      <c r="D1833" s="371"/>
      <c r="E1833" s="375"/>
      <c r="F1833" s="322" t="s">
        <v>21</v>
      </c>
    </row>
    <row r="1834" spans="1:6">
      <c r="A1834" s="366"/>
      <c r="B1834" s="351"/>
      <c r="C1834" s="371"/>
      <c r="D1834" s="371"/>
      <c r="E1834" s="375"/>
      <c r="F1834" s="322" t="s">
        <v>21</v>
      </c>
    </row>
    <row r="1835" spans="1:6">
      <c r="A1835" s="366"/>
      <c r="B1835" s="351"/>
      <c r="C1835" s="371"/>
      <c r="D1835" s="371"/>
      <c r="E1835" s="375"/>
      <c r="F1835" s="322" t="s">
        <v>21</v>
      </c>
    </row>
    <row r="1836" spans="1:6">
      <c r="A1836" s="366"/>
      <c r="B1836" s="351"/>
      <c r="C1836" s="371"/>
      <c r="D1836" s="371"/>
      <c r="E1836" s="375"/>
      <c r="F1836" s="322" t="s">
        <v>21</v>
      </c>
    </row>
    <row r="1837" spans="1:6">
      <c r="A1837" s="366"/>
      <c r="B1837" s="351"/>
      <c r="C1837" s="371"/>
      <c r="D1837" s="371"/>
      <c r="E1837" s="374"/>
      <c r="F1837" s="322" t="s">
        <v>21</v>
      </c>
    </row>
    <row r="1838" spans="1:6">
      <c r="A1838" s="366"/>
      <c r="B1838" s="351"/>
      <c r="C1838" s="371"/>
      <c r="D1838" s="371"/>
      <c r="E1838" s="373" t="s">
        <v>231</v>
      </c>
      <c r="F1838" s="322" t="s">
        <v>21</v>
      </c>
    </row>
    <row r="1839" spans="1:6">
      <c r="A1839" s="366"/>
      <c r="B1839" s="351"/>
      <c r="C1839" s="371"/>
      <c r="D1839" s="371"/>
      <c r="E1839" s="375"/>
      <c r="F1839" s="322" t="s">
        <v>21</v>
      </c>
    </row>
    <row r="1840" spans="1:6">
      <c r="A1840" s="366"/>
      <c r="B1840" s="351"/>
      <c r="C1840" s="371"/>
      <c r="D1840" s="371"/>
      <c r="E1840" s="375"/>
      <c r="F1840" s="322" t="s">
        <v>21</v>
      </c>
    </row>
    <row r="1841" spans="1:6">
      <c r="A1841" s="366"/>
      <c r="B1841" s="351"/>
      <c r="C1841" s="371"/>
      <c r="D1841" s="371"/>
      <c r="E1841" s="375"/>
      <c r="F1841" s="322" t="s">
        <v>21</v>
      </c>
    </row>
    <row r="1842" spans="1:6">
      <c r="A1842" s="366"/>
      <c r="B1842" s="351"/>
      <c r="C1842" s="371"/>
      <c r="D1842" s="371"/>
      <c r="E1842" s="373" t="s">
        <v>232</v>
      </c>
      <c r="F1842" s="322" t="s">
        <v>21</v>
      </c>
    </row>
    <row r="1843" spans="1:6">
      <c r="A1843" s="366"/>
      <c r="B1843" s="351"/>
      <c r="C1843" s="371"/>
      <c r="D1843" s="371"/>
      <c r="E1843" s="375"/>
      <c r="F1843" s="322" t="s">
        <v>21</v>
      </c>
    </row>
    <row r="1844" spans="1:6">
      <c r="A1844" s="366"/>
      <c r="B1844" s="351"/>
      <c r="C1844" s="371"/>
      <c r="D1844" s="371"/>
      <c r="E1844" s="375"/>
      <c r="F1844" s="322" t="s">
        <v>21</v>
      </c>
    </row>
    <row r="1845" spans="1:6">
      <c r="A1845" s="366"/>
      <c r="B1845" s="351"/>
      <c r="C1845" s="371"/>
      <c r="D1845" s="371"/>
      <c r="E1845" s="375"/>
      <c r="F1845" s="322" t="s">
        <v>21</v>
      </c>
    </row>
    <row r="1846" spans="1:6">
      <c r="A1846" s="366"/>
      <c r="B1846" s="351"/>
      <c r="C1846" s="371"/>
      <c r="D1846" s="371"/>
      <c r="E1846" s="375"/>
      <c r="F1846" s="322" t="s">
        <v>21</v>
      </c>
    </row>
    <row r="1847" spans="1:6">
      <c r="A1847" s="366"/>
      <c r="B1847" s="351"/>
      <c r="C1847" s="371"/>
      <c r="D1847" s="371"/>
      <c r="E1847" s="375"/>
      <c r="F1847" s="322" t="s">
        <v>21</v>
      </c>
    </row>
    <row r="1848" spans="1:6">
      <c r="A1848" s="366"/>
      <c r="B1848" s="351"/>
      <c r="C1848" s="371"/>
      <c r="D1848" s="371"/>
      <c r="E1848" s="375"/>
      <c r="F1848" s="322" t="s">
        <v>21</v>
      </c>
    </row>
    <row r="1849" spans="1:6">
      <c r="A1849" s="366"/>
      <c r="B1849" s="351"/>
      <c r="C1849" s="371"/>
      <c r="D1849" s="371"/>
      <c r="E1849" s="374"/>
      <c r="F1849" s="322" t="s">
        <v>21</v>
      </c>
    </row>
    <row r="1850" spans="1:6">
      <c r="A1850" s="366"/>
      <c r="B1850" s="351"/>
      <c r="C1850" s="371"/>
      <c r="D1850" s="371"/>
      <c r="E1850" s="323" t="s">
        <v>25</v>
      </c>
      <c r="F1850" s="322" t="s">
        <v>21</v>
      </c>
    </row>
    <row r="1851" spans="1:6">
      <c r="A1851" s="366"/>
      <c r="B1851" s="351"/>
      <c r="C1851" s="371"/>
      <c r="D1851" s="371"/>
      <c r="E1851" s="373" t="s">
        <v>113</v>
      </c>
      <c r="F1851" s="322" t="s">
        <v>21</v>
      </c>
    </row>
    <row r="1852" spans="1:6">
      <c r="A1852" s="366"/>
      <c r="B1852" s="351"/>
      <c r="C1852" s="371"/>
      <c r="D1852" s="371"/>
      <c r="E1852" s="375"/>
      <c r="F1852" s="322" t="s">
        <v>21</v>
      </c>
    </row>
    <row r="1853" spans="1:6">
      <c r="A1853" s="366"/>
      <c r="B1853" s="351"/>
      <c r="C1853" s="371"/>
      <c r="D1853" s="371"/>
      <c r="E1853" s="375"/>
      <c r="F1853" s="322" t="s">
        <v>21</v>
      </c>
    </row>
    <row r="1854" spans="1:6">
      <c r="A1854" s="366"/>
      <c r="B1854" s="351"/>
      <c r="C1854" s="371"/>
      <c r="D1854" s="371"/>
      <c r="E1854" s="375"/>
      <c r="F1854" s="322" t="s">
        <v>21</v>
      </c>
    </row>
    <row r="1855" spans="1:6">
      <c r="A1855" s="366"/>
      <c r="B1855" s="351"/>
      <c r="C1855" s="371"/>
      <c r="D1855" s="371"/>
      <c r="E1855" s="375"/>
      <c r="F1855" s="322" t="s">
        <v>21</v>
      </c>
    </row>
    <row r="1856" spans="1:6">
      <c r="A1856" s="366"/>
      <c r="B1856" s="351"/>
      <c r="C1856" s="371"/>
      <c r="D1856" s="371"/>
      <c r="E1856" s="375"/>
      <c r="F1856" s="322" t="s">
        <v>21</v>
      </c>
    </row>
    <row r="1857" spans="1:6">
      <c r="A1857" s="366"/>
      <c r="B1857" s="351"/>
      <c r="C1857" s="371"/>
      <c r="D1857" s="371"/>
      <c r="E1857" s="374"/>
      <c r="F1857" s="322" t="s">
        <v>21</v>
      </c>
    </row>
    <row r="1858" spans="1:6">
      <c r="A1858" s="366"/>
      <c r="B1858" s="351"/>
      <c r="C1858" s="371"/>
      <c r="D1858" s="371"/>
      <c r="E1858" s="373" t="s">
        <v>28</v>
      </c>
      <c r="F1858" s="322" t="s">
        <v>21</v>
      </c>
    </row>
    <row r="1859" spans="1:6">
      <c r="A1859" s="366"/>
      <c r="B1859" s="351"/>
      <c r="C1859" s="371"/>
      <c r="D1859" s="371"/>
      <c r="E1859" s="375"/>
      <c r="F1859" s="322" t="s">
        <v>21</v>
      </c>
    </row>
    <row r="1860" spans="1:6">
      <c r="A1860" s="366"/>
      <c r="B1860" s="351"/>
      <c r="C1860" s="376"/>
      <c r="D1860" s="376"/>
      <c r="E1860" s="374"/>
      <c r="F1860" s="322" t="s">
        <v>21</v>
      </c>
    </row>
    <row r="1861" spans="1:6">
      <c r="A1861" s="366"/>
      <c r="B1861" s="351"/>
      <c r="C1861" s="370" t="s">
        <v>233</v>
      </c>
      <c r="D1861" s="370" t="s">
        <v>17</v>
      </c>
      <c r="E1861" s="373" t="s">
        <v>18</v>
      </c>
      <c r="F1861" s="327" t="s">
        <v>19</v>
      </c>
    </row>
    <row r="1862" spans="1:6">
      <c r="A1862" s="366"/>
      <c r="B1862" s="351"/>
      <c r="C1862" s="371"/>
      <c r="D1862" s="371"/>
      <c r="E1862" s="374"/>
      <c r="F1862" s="322" t="s">
        <v>21</v>
      </c>
    </row>
    <row r="1863" spans="1:6">
      <c r="A1863" s="366"/>
      <c r="B1863" s="351"/>
      <c r="C1863" s="371"/>
      <c r="D1863" s="371"/>
      <c r="E1863" s="373" t="s">
        <v>142</v>
      </c>
      <c r="F1863" s="322" t="s">
        <v>21</v>
      </c>
    </row>
    <row r="1864" spans="1:6">
      <c r="A1864" s="366"/>
      <c r="B1864" s="351"/>
      <c r="C1864" s="371"/>
      <c r="D1864" s="371"/>
      <c r="E1864" s="374"/>
      <c r="F1864" s="322" t="s">
        <v>21</v>
      </c>
    </row>
    <row r="1865" spans="1:6">
      <c r="A1865" s="366"/>
      <c r="B1865" s="351"/>
      <c r="C1865" s="371"/>
      <c r="D1865" s="371"/>
      <c r="E1865" s="373" t="s">
        <v>22</v>
      </c>
      <c r="F1865" s="322" t="s">
        <v>21</v>
      </c>
    </row>
    <row r="1866" spans="1:6">
      <c r="A1866" s="366"/>
      <c r="B1866" s="351"/>
      <c r="C1866" s="371"/>
      <c r="D1866" s="371"/>
      <c r="E1866" s="375"/>
      <c r="F1866" s="322" t="s">
        <v>21</v>
      </c>
    </row>
    <row r="1867" spans="1:6">
      <c r="A1867" s="366"/>
      <c r="B1867" s="351"/>
      <c r="C1867" s="371"/>
      <c r="D1867" s="371"/>
      <c r="E1867" s="375"/>
      <c r="F1867" s="322" t="s">
        <v>21</v>
      </c>
    </row>
    <row r="1868" spans="1:6">
      <c r="A1868" s="366"/>
      <c r="B1868" s="351"/>
      <c r="C1868" s="371"/>
      <c r="D1868" s="371"/>
      <c r="E1868" s="373" t="s">
        <v>143</v>
      </c>
      <c r="F1868" s="322" t="s">
        <v>21</v>
      </c>
    </row>
    <row r="1869" spans="1:6">
      <c r="A1869" s="366"/>
      <c r="B1869" s="351"/>
      <c r="C1869" s="371"/>
      <c r="D1869" s="371"/>
      <c r="E1869" s="374"/>
      <c r="F1869" s="322" t="s">
        <v>21</v>
      </c>
    </row>
    <row r="1870" spans="1:6">
      <c r="A1870" s="366"/>
      <c r="B1870" s="351"/>
      <c r="C1870" s="371"/>
      <c r="D1870" s="371"/>
      <c r="E1870" s="321" t="s">
        <v>144</v>
      </c>
      <c r="F1870" s="322" t="s">
        <v>21</v>
      </c>
    </row>
    <row r="1871" spans="1:6">
      <c r="A1871" s="366"/>
      <c r="B1871" s="351"/>
      <c r="C1871" s="371"/>
      <c r="D1871" s="371"/>
      <c r="E1871" s="373" t="s">
        <v>234</v>
      </c>
      <c r="F1871" s="322" t="s">
        <v>21</v>
      </c>
    </row>
    <row r="1872" spans="1:6">
      <c r="A1872" s="366"/>
      <c r="B1872" s="351"/>
      <c r="C1872" s="371"/>
      <c r="D1872" s="371"/>
      <c r="E1872" s="375"/>
      <c r="F1872" s="322" t="s">
        <v>21</v>
      </c>
    </row>
    <row r="1873" spans="1:6">
      <c r="A1873" s="366"/>
      <c r="B1873" s="351"/>
      <c r="C1873" s="371"/>
      <c r="D1873" s="371"/>
      <c r="E1873" s="375"/>
      <c r="F1873" s="322" t="s">
        <v>21</v>
      </c>
    </row>
    <row r="1874" spans="1:6">
      <c r="A1874" s="366"/>
      <c r="B1874" s="351"/>
      <c r="C1874" s="371"/>
      <c r="D1874" s="371"/>
      <c r="E1874" s="375"/>
      <c r="F1874" s="322" t="s">
        <v>21</v>
      </c>
    </row>
    <row r="1875" spans="1:6">
      <c r="A1875" s="366"/>
      <c r="B1875" s="351"/>
      <c r="C1875" s="371"/>
      <c r="D1875" s="371"/>
      <c r="E1875" s="375"/>
      <c r="F1875" s="322" t="s">
        <v>21</v>
      </c>
    </row>
    <row r="1876" spans="1:6">
      <c r="A1876" s="366"/>
      <c r="B1876" s="351"/>
      <c r="C1876" s="371"/>
      <c r="D1876" s="371"/>
      <c r="E1876" s="375"/>
      <c r="F1876" s="322" t="s">
        <v>21</v>
      </c>
    </row>
    <row r="1877" spans="1:6">
      <c r="A1877" s="366"/>
      <c r="B1877" s="351"/>
      <c r="C1877" s="371"/>
      <c r="D1877" s="371"/>
      <c r="E1877" s="375"/>
      <c r="F1877" s="322" t="s">
        <v>21</v>
      </c>
    </row>
    <row r="1878" spans="1:6">
      <c r="A1878" s="366"/>
      <c r="B1878" s="351"/>
      <c r="C1878" s="371"/>
      <c r="D1878" s="371"/>
      <c r="E1878" s="374"/>
      <c r="F1878" s="322" t="s">
        <v>21</v>
      </c>
    </row>
    <row r="1879" spans="1:6">
      <c r="A1879" s="366"/>
      <c r="B1879" s="351"/>
      <c r="C1879" s="371"/>
      <c r="D1879" s="371"/>
      <c r="E1879" s="373" t="s">
        <v>235</v>
      </c>
      <c r="F1879" s="322" t="s">
        <v>21</v>
      </c>
    </row>
    <row r="1880" spans="1:6">
      <c r="A1880" s="366"/>
      <c r="B1880" s="351"/>
      <c r="C1880" s="371"/>
      <c r="D1880" s="371"/>
      <c r="E1880" s="375"/>
      <c r="F1880" s="322" t="s">
        <v>21</v>
      </c>
    </row>
    <row r="1881" spans="1:6">
      <c r="A1881" s="366"/>
      <c r="B1881" s="351"/>
      <c r="C1881" s="371"/>
      <c r="D1881" s="371"/>
      <c r="E1881" s="375"/>
      <c r="F1881" s="322" t="s">
        <v>21</v>
      </c>
    </row>
    <row r="1882" spans="1:6">
      <c r="A1882" s="366"/>
      <c r="B1882" s="351"/>
      <c r="C1882" s="371"/>
      <c r="D1882" s="371"/>
      <c r="E1882" s="375"/>
      <c r="F1882" s="322" t="s">
        <v>21</v>
      </c>
    </row>
    <row r="1883" spans="1:6">
      <c r="A1883" s="366"/>
      <c r="B1883" s="351"/>
      <c r="C1883" s="371"/>
      <c r="D1883" s="371"/>
      <c r="E1883" s="373" t="s">
        <v>236</v>
      </c>
      <c r="F1883" s="322" t="s">
        <v>21</v>
      </c>
    </row>
    <row r="1884" spans="1:6">
      <c r="A1884" s="366"/>
      <c r="B1884" s="351"/>
      <c r="C1884" s="371"/>
      <c r="D1884" s="371"/>
      <c r="E1884" s="375"/>
      <c r="F1884" s="322" t="s">
        <v>21</v>
      </c>
    </row>
    <row r="1885" spans="1:6">
      <c r="A1885" s="366"/>
      <c r="B1885" s="351"/>
      <c r="C1885" s="371"/>
      <c r="D1885" s="371"/>
      <c r="E1885" s="375"/>
      <c r="F1885" s="322" t="s">
        <v>21</v>
      </c>
    </row>
    <row r="1886" spans="1:6">
      <c r="A1886" s="366"/>
      <c r="B1886" s="351"/>
      <c r="C1886" s="371"/>
      <c r="D1886" s="371"/>
      <c r="E1886" s="375"/>
      <c r="F1886" s="322" t="s">
        <v>21</v>
      </c>
    </row>
    <row r="1887" spans="1:6">
      <c r="A1887" s="366"/>
      <c r="B1887" s="351"/>
      <c r="C1887" s="371"/>
      <c r="D1887" s="371"/>
      <c r="E1887" s="375"/>
      <c r="F1887" s="322" t="s">
        <v>21</v>
      </c>
    </row>
    <row r="1888" spans="1:6">
      <c r="A1888" s="366"/>
      <c r="B1888" s="351"/>
      <c r="C1888" s="371"/>
      <c r="D1888" s="371"/>
      <c r="E1888" s="375"/>
      <c r="F1888" s="322" t="s">
        <v>21</v>
      </c>
    </row>
    <row r="1889" spans="1:6">
      <c r="A1889" s="366"/>
      <c r="B1889" s="351"/>
      <c r="C1889" s="371"/>
      <c r="D1889" s="371"/>
      <c r="E1889" s="375"/>
      <c r="F1889" s="322" t="s">
        <v>21</v>
      </c>
    </row>
    <row r="1890" spans="1:6">
      <c r="A1890" s="366"/>
      <c r="B1890" s="351"/>
      <c r="C1890" s="371"/>
      <c r="D1890" s="371"/>
      <c r="E1890" s="374"/>
      <c r="F1890" s="322" t="s">
        <v>21</v>
      </c>
    </row>
    <row r="1891" spans="1:6">
      <c r="A1891" s="366"/>
      <c r="B1891" s="351"/>
      <c r="C1891" s="371"/>
      <c r="D1891" s="371"/>
      <c r="E1891" s="323" t="s">
        <v>25</v>
      </c>
      <c r="F1891" s="322" t="s">
        <v>21</v>
      </c>
    </row>
    <row r="1892" spans="1:6">
      <c r="A1892" s="366"/>
      <c r="B1892" s="351"/>
      <c r="C1892" s="371"/>
      <c r="D1892" s="371"/>
      <c r="E1892" s="373" t="s">
        <v>113</v>
      </c>
      <c r="F1892" s="322" t="s">
        <v>21</v>
      </c>
    </row>
    <row r="1893" spans="1:6">
      <c r="A1893" s="366"/>
      <c r="B1893" s="351"/>
      <c r="C1893" s="371"/>
      <c r="D1893" s="371"/>
      <c r="E1893" s="375"/>
      <c r="F1893" s="322" t="s">
        <v>21</v>
      </c>
    </row>
    <row r="1894" spans="1:6">
      <c r="A1894" s="366"/>
      <c r="B1894" s="351"/>
      <c r="C1894" s="371"/>
      <c r="D1894" s="371"/>
      <c r="E1894" s="375"/>
      <c r="F1894" s="322" t="s">
        <v>21</v>
      </c>
    </row>
    <row r="1895" spans="1:6">
      <c r="A1895" s="366"/>
      <c r="B1895" s="351"/>
      <c r="C1895" s="371"/>
      <c r="D1895" s="371"/>
      <c r="E1895" s="375"/>
      <c r="F1895" s="322" t="s">
        <v>21</v>
      </c>
    </row>
    <row r="1896" spans="1:6">
      <c r="A1896" s="366"/>
      <c r="B1896" s="351"/>
      <c r="C1896" s="371"/>
      <c r="D1896" s="371"/>
      <c r="E1896" s="375"/>
      <c r="F1896" s="322" t="s">
        <v>21</v>
      </c>
    </row>
    <row r="1897" spans="1:6">
      <c r="A1897" s="366"/>
      <c r="B1897" s="351"/>
      <c r="C1897" s="371"/>
      <c r="D1897" s="371"/>
      <c r="E1897" s="375"/>
      <c r="F1897" s="322" t="s">
        <v>21</v>
      </c>
    </row>
    <row r="1898" spans="1:6">
      <c r="A1898" s="366"/>
      <c r="B1898" s="351"/>
      <c r="C1898" s="371"/>
      <c r="D1898" s="371"/>
      <c r="E1898" s="374"/>
      <c r="F1898" s="322" t="s">
        <v>21</v>
      </c>
    </row>
    <row r="1899" spans="1:6">
      <c r="A1899" s="366"/>
      <c r="B1899" s="351"/>
      <c r="C1899" s="371"/>
      <c r="D1899" s="371"/>
      <c r="E1899" s="373" t="s">
        <v>28</v>
      </c>
      <c r="F1899" s="322" t="s">
        <v>21</v>
      </c>
    </row>
    <row r="1900" spans="1:6">
      <c r="A1900" s="366"/>
      <c r="B1900" s="351"/>
      <c r="C1900" s="371"/>
      <c r="D1900" s="371"/>
      <c r="E1900" s="375"/>
      <c r="F1900" s="322" t="s">
        <v>21</v>
      </c>
    </row>
    <row r="1901" spans="1:6">
      <c r="A1901" s="366"/>
      <c r="B1901" s="352"/>
      <c r="C1901" s="376"/>
      <c r="D1901" s="376"/>
      <c r="E1901" s="374"/>
      <c r="F1901" s="322" t="s">
        <v>21</v>
      </c>
    </row>
    <row r="1902" spans="1:6">
      <c r="A1902" s="366"/>
      <c r="B1902" s="372" t="s">
        <v>237</v>
      </c>
      <c r="C1902" s="370" t="s">
        <v>238</v>
      </c>
      <c r="D1902" s="382" t="s">
        <v>17</v>
      </c>
      <c r="E1902" s="379" t="s">
        <v>18</v>
      </c>
      <c r="F1902" s="327" t="s">
        <v>19</v>
      </c>
    </row>
    <row r="1903" spans="1:6">
      <c r="A1903" s="366"/>
      <c r="B1903" s="372"/>
      <c r="C1903" s="371"/>
      <c r="D1903" s="383"/>
      <c r="E1903" s="381"/>
      <c r="F1903" s="303" t="s">
        <v>21</v>
      </c>
    </row>
    <row r="1904" spans="1:6">
      <c r="A1904" s="366"/>
      <c r="B1904" s="372"/>
      <c r="C1904" s="371"/>
      <c r="D1904" s="383"/>
      <c r="E1904" s="379" t="s">
        <v>142</v>
      </c>
      <c r="F1904" s="303" t="s">
        <v>21</v>
      </c>
    </row>
    <row r="1905" spans="1:6">
      <c r="A1905" s="366"/>
      <c r="B1905" s="372"/>
      <c r="C1905" s="371"/>
      <c r="D1905" s="383"/>
      <c r="E1905" s="381"/>
      <c r="F1905" s="303" t="s">
        <v>21</v>
      </c>
    </row>
    <row r="1906" spans="1:6">
      <c r="A1906" s="366"/>
      <c r="B1906" s="372"/>
      <c r="C1906" s="371"/>
      <c r="D1906" s="383"/>
      <c r="E1906" s="379" t="s">
        <v>22</v>
      </c>
      <c r="F1906" s="303" t="s">
        <v>21</v>
      </c>
    </row>
    <row r="1907" spans="1:6">
      <c r="A1907" s="366"/>
      <c r="B1907" s="372"/>
      <c r="C1907" s="371"/>
      <c r="D1907" s="383"/>
      <c r="E1907" s="380"/>
      <c r="F1907" s="303" t="s">
        <v>21</v>
      </c>
    </row>
    <row r="1908" spans="1:6">
      <c r="A1908" s="366"/>
      <c r="B1908" s="372"/>
      <c r="C1908" s="371"/>
      <c r="D1908" s="383"/>
      <c r="E1908" s="380"/>
      <c r="F1908" s="303" t="s">
        <v>21</v>
      </c>
    </row>
    <row r="1909" spans="1:6">
      <c r="A1909" s="366"/>
      <c r="B1909" s="372"/>
      <c r="C1909" s="371"/>
      <c r="D1909" s="383"/>
      <c r="E1909" s="379" t="s">
        <v>143</v>
      </c>
      <c r="F1909" s="303" t="s">
        <v>21</v>
      </c>
    </row>
    <row r="1910" spans="1:6">
      <c r="A1910" s="366"/>
      <c r="B1910" s="372"/>
      <c r="C1910" s="371"/>
      <c r="D1910" s="383"/>
      <c r="E1910" s="381"/>
      <c r="F1910" s="303" t="s">
        <v>21</v>
      </c>
    </row>
    <row r="1911" spans="1:6">
      <c r="A1911" s="366"/>
      <c r="B1911" s="372"/>
      <c r="C1911" s="371"/>
      <c r="D1911" s="383"/>
      <c r="E1911" s="300" t="s">
        <v>144</v>
      </c>
      <c r="F1911" s="303" t="s">
        <v>21</v>
      </c>
    </row>
    <row r="1912" spans="1:6">
      <c r="A1912" s="366"/>
      <c r="B1912" s="372"/>
      <c r="C1912" s="371"/>
      <c r="D1912" s="383"/>
      <c r="E1912" s="379" t="s">
        <v>239</v>
      </c>
      <c r="F1912" s="303" t="s">
        <v>21</v>
      </c>
    </row>
    <row r="1913" spans="1:6">
      <c r="A1913" s="366"/>
      <c r="B1913" s="372"/>
      <c r="C1913" s="371"/>
      <c r="D1913" s="383"/>
      <c r="E1913" s="380"/>
      <c r="F1913" s="303" t="s">
        <v>21</v>
      </c>
    </row>
    <row r="1914" spans="1:6">
      <c r="A1914" s="366"/>
      <c r="B1914" s="372"/>
      <c r="C1914" s="371"/>
      <c r="D1914" s="383"/>
      <c r="E1914" s="380"/>
      <c r="F1914" s="303" t="s">
        <v>21</v>
      </c>
    </row>
    <row r="1915" spans="1:6">
      <c r="A1915" s="366"/>
      <c r="B1915" s="372"/>
      <c r="C1915" s="371"/>
      <c r="D1915" s="383"/>
      <c r="E1915" s="380"/>
      <c r="F1915" s="303" t="s">
        <v>21</v>
      </c>
    </row>
    <row r="1916" spans="1:6">
      <c r="A1916" s="366"/>
      <c r="B1916" s="372"/>
      <c r="C1916" s="371"/>
      <c r="D1916" s="383"/>
      <c r="E1916" s="380"/>
      <c r="F1916" s="303" t="s">
        <v>21</v>
      </c>
    </row>
    <row r="1917" spans="1:6">
      <c r="A1917" s="366"/>
      <c r="B1917" s="372"/>
      <c r="C1917" s="371"/>
      <c r="D1917" s="383"/>
      <c r="E1917" s="380"/>
      <c r="F1917" s="303" t="s">
        <v>21</v>
      </c>
    </row>
    <row r="1918" spans="1:6">
      <c r="A1918" s="366"/>
      <c r="B1918" s="372"/>
      <c r="C1918" s="371"/>
      <c r="D1918" s="383"/>
      <c r="E1918" s="380"/>
      <c r="F1918" s="303" t="s">
        <v>21</v>
      </c>
    </row>
    <row r="1919" spans="1:6">
      <c r="A1919" s="366"/>
      <c r="B1919" s="372"/>
      <c r="C1919" s="371"/>
      <c r="D1919" s="383"/>
      <c r="E1919" s="381"/>
      <c r="F1919" s="303" t="s">
        <v>21</v>
      </c>
    </row>
    <row r="1920" spans="1:6">
      <c r="A1920" s="366"/>
      <c r="B1920" s="372"/>
      <c r="C1920" s="371"/>
      <c r="D1920" s="383"/>
      <c r="E1920" s="379" t="s">
        <v>240</v>
      </c>
      <c r="F1920" s="303" t="s">
        <v>21</v>
      </c>
    </row>
    <row r="1921" spans="1:6">
      <c r="A1921" s="366"/>
      <c r="B1921" s="372"/>
      <c r="C1921" s="371"/>
      <c r="D1921" s="383"/>
      <c r="E1921" s="380"/>
      <c r="F1921" s="303" t="s">
        <v>21</v>
      </c>
    </row>
    <row r="1922" spans="1:6">
      <c r="A1922" s="366"/>
      <c r="B1922" s="372"/>
      <c r="C1922" s="371"/>
      <c r="D1922" s="383"/>
      <c r="E1922" s="380"/>
      <c r="F1922" s="303" t="s">
        <v>21</v>
      </c>
    </row>
    <row r="1923" spans="1:6">
      <c r="A1923" s="366"/>
      <c r="B1923" s="372"/>
      <c r="C1923" s="371"/>
      <c r="D1923" s="383"/>
      <c r="E1923" s="380"/>
      <c r="F1923" s="303" t="s">
        <v>21</v>
      </c>
    </row>
    <row r="1924" spans="1:6">
      <c r="A1924" s="366"/>
      <c r="B1924" s="372"/>
      <c r="C1924" s="371"/>
      <c r="D1924" s="383"/>
      <c r="E1924" s="381"/>
      <c r="F1924" s="303" t="s">
        <v>21</v>
      </c>
    </row>
    <row r="1925" spans="1:6">
      <c r="A1925" s="366"/>
      <c r="B1925" s="372"/>
      <c r="C1925" s="371"/>
      <c r="D1925" s="383"/>
      <c r="E1925" s="302"/>
      <c r="F1925" s="303" t="s">
        <v>21</v>
      </c>
    </row>
    <row r="1926" spans="1:6">
      <c r="A1926" s="366"/>
      <c r="B1926" s="372"/>
      <c r="C1926" s="371"/>
      <c r="D1926" s="383"/>
      <c r="E1926" s="379"/>
      <c r="F1926" s="303" t="s">
        <v>21</v>
      </c>
    </row>
    <row r="1927" spans="1:6">
      <c r="A1927" s="366"/>
      <c r="B1927" s="372"/>
      <c r="C1927" s="371"/>
      <c r="D1927" s="383"/>
      <c r="E1927" s="381"/>
      <c r="F1927" s="303" t="s">
        <v>21</v>
      </c>
    </row>
    <row r="1928" spans="1:6">
      <c r="A1928" s="366"/>
      <c r="B1928" s="372"/>
      <c r="C1928" s="371"/>
      <c r="D1928" s="383"/>
      <c r="E1928" s="301" t="s">
        <v>25</v>
      </c>
      <c r="F1928" s="303" t="s">
        <v>21</v>
      </c>
    </row>
    <row r="1929" spans="1:6">
      <c r="A1929" s="366"/>
      <c r="B1929" s="372"/>
      <c r="C1929" s="371"/>
      <c r="D1929" s="383"/>
      <c r="E1929" s="379" t="s">
        <v>113</v>
      </c>
      <c r="F1929" s="303" t="s">
        <v>21</v>
      </c>
    </row>
    <row r="1930" spans="1:6">
      <c r="A1930" s="366"/>
      <c r="B1930" s="372"/>
      <c r="C1930" s="371"/>
      <c r="D1930" s="383"/>
      <c r="E1930" s="380"/>
      <c r="F1930" s="303" t="s">
        <v>21</v>
      </c>
    </row>
    <row r="1931" spans="1:6">
      <c r="A1931" s="366"/>
      <c r="B1931" s="372"/>
      <c r="C1931" s="371"/>
      <c r="D1931" s="383"/>
      <c r="E1931" s="380"/>
      <c r="F1931" s="303" t="s">
        <v>21</v>
      </c>
    </row>
    <row r="1932" spans="1:6">
      <c r="A1932" s="366"/>
      <c r="B1932" s="372"/>
      <c r="C1932" s="371"/>
      <c r="D1932" s="383"/>
      <c r="E1932" s="380"/>
      <c r="F1932" s="303" t="s">
        <v>21</v>
      </c>
    </row>
    <row r="1933" spans="1:6">
      <c r="A1933" s="366"/>
      <c r="B1933" s="372"/>
      <c r="C1933" s="371"/>
      <c r="D1933" s="383"/>
      <c r="E1933" s="380"/>
      <c r="F1933" s="303" t="s">
        <v>21</v>
      </c>
    </row>
    <row r="1934" spans="1:6">
      <c r="A1934" s="366"/>
      <c r="B1934" s="372"/>
      <c r="C1934" s="371"/>
      <c r="D1934" s="383"/>
      <c r="E1934" s="380"/>
      <c r="F1934" s="303" t="s">
        <v>21</v>
      </c>
    </row>
    <row r="1935" spans="1:6">
      <c r="A1935" s="366"/>
      <c r="B1935" s="372"/>
      <c r="C1935" s="371"/>
      <c r="D1935" s="383"/>
      <c r="E1935" s="381"/>
      <c r="F1935" s="303" t="s">
        <v>21</v>
      </c>
    </row>
    <row r="1936" spans="1:6">
      <c r="A1936" s="366"/>
      <c r="B1936" s="372"/>
      <c r="C1936" s="371"/>
      <c r="D1936" s="383"/>
      <c r="E1936" s="379" t="s">
        <v>28</v>
      </c>
      <c r="F1936" s="303" t="s">
        <v>21</v>
      </c>
    </row>
    <row r="1937" spans="1:6">
      <c r="A1937" s="366"/>
      <c r="B1937" s="372"/>
      <c r="C1937" s="371"/>
      <c r="D1937" s="383"/>
      <c r="E1937" s="380"/>
      <c r="F1937" s="303" t="s">
        <v>21</v>
      </c>
    </row>
    <row r="1938" spans="1:6">
      <c r="A1938" s="366"/>
      <c r="B1938" s="372"/>
      <c r="C1938" s="376"/>
      <c r="D1938" s="384"/>
      <c r="E1938" s="381"/>
      <c r="F1938" s="303" t="s">
        <v>21</v>
      </c>
    </row>
    <row r="1939" spans="1:6">
      <c r="A1939" s="366"/>
      <c r="B1939" s="372"/>
      <c r="C1939" s="370" t="s">
        <v>241</v>
      </c>
      <c r="D1939" s="382" t="s">
        <v>17</v>
      </c>
      <c r="E1939" s="379" t="s">
        <v>18</v>
      </c>
      <c r="F1939" s="327" t="s">
        <v>19</v>
      </c>
    </row>
    <row r="1940" spans="1:6">
      <c r="A1940" s="366"/>
      <c r="B1940" s="372"/>
      <c r="C1940" s="371"/>
      <c r="D1940" s="383"/>
      <c r="E1940" s="381"/>
      <c r="F1940" s="303" t="s">
        <v>21</v>
      </c>
    </row>
    <row r="1941" spans="1:6">
      <c r="A1941" s="366"/>
      <c r="B1941" s="372"/>
      <c r="C1941" s="371"/>
      <c r="D1941" s="383"/>
      <c r="E1941" s="379" t="s">
        <v>142</v>
      </c>
      <c r="F1941" s="303" t="s">
        <v>21</v>
      </c>
    </row>
    <row r="1942" spans="1:6">
      <c r="A1942" s="366"/>
      <c r="B1942" s="372"/>
      <c r="C1942" s="371"/>
      <c r="D1942" s="383"/>
      <c r="E1942" s="381"/>
      <c r="F1942" s="303" t="s">
        <v>21</v>
      </c>
    </row>
    <row r="1943" spans="1:6">
      <c r="A1943" s="366"/>
      <c r="B1943" s="372"/>
      <c r="C1943" s="371"/>
      <c r="D1943" s="383"/>
      <c r="E1943" s="379" t="s">
        <v>22</v>
      </c>
      <c r="F1943" s="303" t="s">
        <v>21</v>
      </c>
    </row>
    <row r="1944" spans="1:6">
      <c r="A1944" s="366"/>
      <c r="B1944" s="372"/>
      <c r="C1944" s="371"/>
      <c r="D1944" s="383"/>
      <c r="E1944" s="380"/>
      <c r="F1944" s="303" t="s">
        <v>21</v>
      </c>
    </row>
    <row r="1945" spans="1:6">
      <c r="A1945" s="366"/>
      <c r="B1945" s="372"/>
      <c r="C1945" s="371"/>
      <c r="D1945" s="383"/>
      <c r="E1945" s="380"/>
      <c r="F1945" s="303" t="s">
        <v>21</v>
      </c>
    </row>
    <row r="1946" spans="1:6">
      <c r="A1946" s="366"/>
      <c r="B1946" s="372"/>
      <c r="C1946" s="371"/>
      <c r="D1946" s="383"/>
      <c r="E1946" s="379" t="s">
        <v>143</v>
      </c>
      <c r="F1946" s="303" t="s">
        <v>21</v>
      </c>
    </row>
    <row r="1947" spans="1:6">
      <c r="A1947" s="366"/>
      <c r="B1947" s="372"/>
      <c r="C1947" s="371"/>
      <c r="D1947" s="383"/>
      <c r="E1947" s="381"/>
      <c r="F1947" s="303" t="s">
        <v>21</v>
      </c>
    </row>
    <row r="1948" spans="1:6">
      <c r="A1948" s="366"/>
      <c r="B1948" s="372"/>
      <c r="C1948" s="371"/>
      <c r="D1948" s="383"/>
      <c r="E1948" s="300" t="s">
        <v>144</v>
      </c>
      <c r="F1948" s="303" t="s">
        <v>21</v>
      </c>
    </row>
    <row r="1949" spans="1:6">
      <c r="A1949" s="366"/>
      <c r="B1949" s="372"/>
      <c r="C1949" s="371"/>
      <c r="D1949" s="383"/>
      <c r="E1949" s="379" t="s">
        <v>242</v>
      </c>
      <c r="F1949" s="303" t="s">
        <v>21</v>
      </c>
    </row>
    <row r="1950" spans="1:6">
      <c r="A1950" s="366"/>
      <c r="B1950" s="372"/>
      <c r="C1950" s="371"/>
      <c r="D1950" s="383"/>
      <c r="E1950" s="380"/>
      <c r="F1950" s="303" t="s">
        <v>21</v>
      </c>
    </row>
    <row r="1951" spans="1:6">
      <c r="A1951" s="366"/>
      <c r="B1951" s="372"/>
      <c r="C1951" s="371"/>
      <c r="D1951" s="383"/>
      <c r="E1951" s="380"/>
      <c r="F1951" s="303" t="s">
        <v>21</v>
      </c>
    </row>
    <row r="1952" spans="1:6">
      <c r="A1952" s="366"/>
      <c r="B1952" s="372"/>
      <c r="C1952" s="371"/>
      <c r="D1952" s="383"/>
      <c r="E1952" s="380"/>
      <c r="F1952" s="303" t="s">
        <v>21</v>
      </c>
    </row>
    <row r="1953" spans="1:6">
      <c r="A1953" s="366"/>
      <c r="B1953" s="372"/>
      <c r="C1953" s="371"/>
      <c r="D1953" s="383"/>
      <c r="E1953" s="380"/>
      <c r="F1953" s="303" t="s">
        <v>21</v>
      </c>
    </row>
    <row r="1954" spans="1:6">
      <c r="A1954" s="366"/>
      <c r="B1954" s="372"/>
      <c r="C1954" s="371"/>
      <c r="D1954" s="383"/>
      <c r="E1954" s="380"/>
      <c r="F1954" s="303" t="s">
        <v>21</v>
      </c>
    </row>
    <row r="1955" spans="1:6">
      <c r="A1955" s="366"/>
      <c r="B1955" s="372"/>
      <c r="C1955" s="371"/>
      <c r="D1955" s="383"/>
      <c r="E1955" s="380"/>
      <c r="F1955" s="303" t="s">
        <v>21</v>
      </c>
    </row>
    <row r="1956" spans="1:6">
      <c r="A1956" s="366"/>
      <c r="B1956" s="372"/>
      <c r="C1956" s="371"/>
      <c r="D1956" s="383"/>
      <c r="E1956" s="381"/>
      <c r="F1956" s="303" t="s">
        <v>21</v>
      </c>
    </row>
    <row r="1957" spans="1:6">
      <c r="A1957" s="366"/>
      <c r="B1957" s="372"/>
      <c r="C1957" s="371"/>
      <c r="D1957" s="383"/>
      <c r="E1957" s="379" t="s">
        <v>243</v>
      </c>
      <c r="F1957" s="303" t="s">
        <v>21</v>
      </c>
    </row>
    <row r="1958" spans="1:6">
      <c r="A1958" s="366"/>
      <c r="B1958" s="372"/>
      <c r="C1958" s="371"/>
      <c r="D1958" s="383"/>
      <c r="E1958" s="380"/>
      <c r="F1958" s="303" t="s">
        <v>21</v>
      </c>
    </row>
    <row r="1959" spans="1:6">
      <c r="A1959" s="366"/>
      <c r="B1959" s="372"/>
      <c r="C1959" s="371"/>
      <c r="D1959" s="383"/>
      <c r="E1959" s="380"/>
      <c r="F1959" s="303" t="s">
        <v>21</v>
      </c>
    </row>
    <row r="1960" spans="1:6">
      <c r="A1960" s="366"/>
      <c r="B1960" s="372"/>
      <c r="C1960" s="371"/>
      <c r="D1960" s="383"/>
      <c r="E1960" s="380"/>
      <c r="F1960" s="303" t="s">
        <v>21</v>
      </c>
    </row>
    <row r="1961" spans="1:6">
      <c r="A1961" s="366"/>
      <c r="B1961" s="372"/>
      <c r="C1961" s="371"/>
      <c r="D1961" s="383"/>
      <c r="E1961" s="380"/>
      <c r="F1961" s="303" t="s">
        <v>21</v>
      </c>
    </row>
    <row r="1962" spans="1:6">
      <c r="A1962" s="366"/>
      <c r="B1962" s="372"/>
      <c r="C1962" s="371"/>
      <c r="D1962" s="383"/>
      <c r="E1962" s="380"/>
      <c r="F1962" s="303" t="s">
        <v>21</v>
      </c>
    </row>
    <row r="1963" spans="1:6">
      <c r="A1963" s="366"/>
      <c r="B1963" s="372"/>
      <c r="C1963" s="371"/>
      <c r="D1963" s="383"/>
      <c r="E1963" s="380"/>
      <c r="F1963" s="303" t="s">
        <v>21</v>
      </c>
    </row>
    <row r="1964" spans="1:6">
      <c r="A1964" s="366"/>
      <c r="B1964" s="372"/>
      <c r="C1964" s="371"/>
      <c r="D1964" s="383"/>
      <c r="E1964" s="381"/>
      <c r="F1964" s="303" t="s">
        <v>21</v>
      </c>
    </row>
    <row r="1965" spans="1:6">
      <c r="A1965" s="366"/>
      <c r="B1965" s="372"/>
      <c r="C1965" s="371"/>
      <c r="D1965" s="383"/>
      <c r="E1965" s="301" t="s">
        <v>25</v>
      </c>
      <c r="F1965" s="303" t="s">
        <v>21</v>
      </c>
    </row>
    <row r="1966" spans="1:6">
      <c r="A1966" s="366"/>
      <c r="B1966" s="372"/>
      <c r="C1966" s="371"/>
      <c r="D1966" s="383"/>
      <c r="E1966" s="379" t="s">
        <v>113</v>
      </c>
      <c r="F1966" s="303" t="s">
        <v>21</v>
      </c>
    </row>
    <row r="1967" spans="1:6">
      <c r="A1967" s="366"/>
      <c r="B1967" s="372"/>
      <c r="C1967" s="371"/>
      <c r="D1967" s="383"/>
      <c r="E1967" s="380"/>
      <c r="F1967" s="303" t="s">
        <v>21</v>
      </c>
    </row>
    <row r="1968" spans="1:6">
      <c r="A1968" s="366"/>
      <c r="B1968" s="372"/>
      <c r="C1968" s="371"/>
      <c r="D1968" s="383"/>
      <c r="E1968" s="380"/>
      <c r="F1968" s="303" t="s">
        <v>21</v>
      </c>
    </row>
    <row r="1969" spans="1:6">
      <c r="A1969" s="366"/>
      <c r="B1969" s="372"/>
      <c r="C1969" s="371"/>
      <c r="D1969" s="383"/>
      <c r="E1969" s="380"/>
      <c r="F1969" s="303" t="s">
        <v>21</v>
      </c>
    </row>
    <row r="1970" spans="1:6">
      <c r="A1970" s="366"/>
      <c r="B1970" s="372"/>
      <c r="C1970" s="371"/>
      <c r="D1970" s="383"/>
      <c r="E1970" s="380"/>
      <c r="F1970" s="303" t="s">
        <v>21</v>
      </c>
    </row>
    <row r="1971" spans="1:6">
      <c r="A1971" s="366"/>
      <c r="B1971" s="372"/>
      <c r="C1971" s="371"/>
      <c r="D1971" s="383"/>
      <c r="E1971" s="380"/>
      <c r="F1971" s="303" t="s">
        <v>21</v>
      </c>
    </row>
    <row r="1972" spans="1:6">
      <c r="A1972" s="366"/>
      <c r="B1972" s="372"/>
      <c r="C1972" s="371"/>
      <c r="D1972" s="383"/>
      <c r="E1972" s="381"/>
      <c r="F1972" s="303" t="s">
        <v>21</v>
      </c>
    </row>
    <row r="1973" spans="1:6">
      <c r="A1973" s="366"/>
      <c r="B1973" s="372"/>
      <c r="C1973" s="371"/>
      <c r="D1973" s="383"/>
      <c r="E1973" s="379" t="s">
        <v>28</v>
      </c>
      <c r="F1973" s="303" t="s">
        <v>21</v>
      </c>
    </row>
    <row r="1974" spans="1:6">
      <c r="A1974" s="366"/>
      <c r="B1974" s="372"/>
      <c r="C1974" s="371"/>
      <c r="D1974" s="383"/>
      <c r="E1974" s="380"/>
      <c r="F1974" s="303" t="s">
        <v>21</v>
      </c>
    </row>
    <row r="1975" spans="1:6">
      <c r="A1975" s="366"/>
      <c r="B1975" s="372"/>
      <c r="C1975" s="376"/>
      <c r="D1975" s="384"/>
      <c r="E1975" s="381"/>
      <c r="F1975" s="303" t="s">
        <v>21</v>
      </c>
    </row>
    <row r="1976" spans="1:6">
      <c r="A1976" s="366"/>
      <c r="B1976" s="372"/>
      <c r="C1976" s="370" t="s">
        <v>244</v>
      </c>
      <c r="D1976" s="382" t="s">
        <v>17</v>
      </c>
      <c r="E1976" s="379" t="s">
        <v>18</v>
      </c>
      <c r="F1976" s="327" t="s">
        <v>19</v>
      </c>
    </row>
    <row r="1977" spans="1:6">
      <c r="A1977" s="366"/>
      <c r="B1977" s="372"/>
      <c r="C1977" s="371"/>
      <c r="D1977" s="383"/>
      <c r="E1977" s="381"/>
      <c r="F1977" s="303" t="s">
        <v>21</v>
      </c>
    </row>
    <row r="1978" spans="1:6">
      <c r="A1978" s="366"/>
      <c r="B1978" s="372"/>
      <c r="C1978" s="371"/>
      <c r="D1978" s="383"/>
      <c r="E1978" s="379" t="s">
        <v>142</v>
      </c>
      <c r="F1978" s="303" t="s">
        <v>21</v>
      </c>
    </row>
    <row r="1979" spans="1:6">
      <c r="A1979" s="366"/>
      <c r="B1979" s="372"/>
      <c r="C1979" s="371"/>
      <c r="D1979" s="383"/>
      <c r="E1979" s="381"/>
      <c r="F1979" s="303" t="s">
        <v>21</v>
      </c>
    </row>
    <row r="1980" spans="1:6">
      <c r="A1980" s="366"/>
      <c r="B1980" s="372"/>
      <c r="C1980" s="371"/>
      <c r="D1980" s="383"/>
      <c r="E1980" s="379" t="s">
        <v>22</v>
      </c>
      <c r="F1980" s="303" t="s">
        <v>21</v>
      </c>
    </row>
    <row r="1981" spans="1:6">
      <c r="A1981" s="366"/>
      <c r="B1981" s="372"/>
      <c r="C1981" s="371"/>
      <c r="D1981" s="383"/>
      <c r="E1981" s="380"/>
      <c r="F1981" s="303" t="s">
        <v>21</v>
      </c>
    </row>
    <row r="1982" spans="1:6">
      <c r="A1982" s="366"/>
      <c r="B1982" s="372"/>
      <c r="C1982" s="371"/>
      <c r="D1982" s="383"/>
      <c r="E1982" s="380"/>
      <c r="F1982" s="303" t="s">
        <v>21</v>
      </c>
    </row>
    <row r="1983" spans="1:6">
      <c r="A1983" s="366"/>
      <c r="B1983" s="372"/>
      <c r="C1983" s="371"/>
      <c r="D1983" s="383"/>
      <c r="E1983" s="379" t="s">
        <v>143</v>
      </c>
      <c r="F1983" s="303" t="s">
        <v>21</v>
      </c>
    </row>
    <row r="1984" spans="1:6">
      <c r="A1984" s="366"/>
      <c r="B1984" s="372"/>
      <c r="C1984" s="371"/>
      <c r="D1984" s="383"/>
      <c r="E1984" s="381"/>
      <c r="F1984" s="303" t="s">
        <v>21</v>
      </c>
    </row>
    <row r="1985" spans="1:6">
      <c r="A1985" s="366"/>
      <c r="B1985" s="372"/>
      <c r="C1985" s="371"/>
      <c r="D1985" s="383"/>
      <c r="E1985" s="300" t="s">
        <v>144</v>
      </c>
      <c r="F1985" s="303" t="s">
        <v>21</v>
      </c>
    </row>
    <row r="1986" spans="1:6">
      <c r="A1986" s="366"/>
      <c r="B1986" s="372"/>
      <c r="C1986" s="371"/>
      <c r="D1986" s="383"/>
      <c r="E1986" s="379" t="s">
        <v>245</v>
      </c>
      <c r="F1986" s="303" t="s">
        <v>21</v>
      </c>
    </row>
    <row r="1987" spans="1:6">
      <c r="A1987" s="366"/>
      <c r="B1987" s="372"/>
      <c r="C1987" s="371"/>
      <c r="D1987" s="383"/>
      <c r="E1987" s="380"/>
      <c r="F1987" s="303" t="s">
        <v>21</v>
      </c>
    </row>
    <row r="1988" spans="1:6">
      <c r="A1988" s="366"/>
      <c r="B1988" s="372"/>
      <c r="C1988" s="371"/>
      <c r="D1988" s="383"/>
      <c r="E1988" s="380"/>
      <c r="F1988" s="303" t="s">
        <v>21</v>
      </c>
    </row>
    <row r="1989" spans="1:6">
      <c r="A1989" s="366"/>
      <c r="B1989" s="372"/>
      <c r="C1989" s="371"/>
      <c r="D1989" s="383"/>
      <c r="E1989" s="380"/>
      <c r="F1989" s="303" t="s">
        <v>21</v>
      </c>
    </row>
    <row r="1990" spans="1:6">
      <c r="A1990" s="366"/>
      <c r="B1990" s="372"/>
      <c r="C1990" s="371"/>
      <c r="D1990" s="383"/>
      <c r="E1990" s="380"/>
      <c r="F1990" s="303" t="s">
        <v>21</v>
      </c>
    </row>
    <row r="1991" spans="1:6">
      <c r="A1991" s="366"/>
      <c r="B1991" s="372"/>
      <c r="C1991" s="371"/>
      <c r="D1991" s="383"/>
      <c r="E1991" s="380"/>
      <c r="F1991" s="303" t="s">
        <v>21</v>
      </c>
    </row>
    <row r="1992" spans="1:6">
      <c r="A1992" s="366"/>
      <c r="B1992" s="372"/>
      <c r="C1992" s="371"/>
      <c r="D1992" s="383"/>
      <c r="E1992" s="380"/>
      <c r="F1992" s="303" t="s">
        <v>21</v>
      </c>
    </row>
    <row r="1993" spans="1:6">
      <c r="A1993" s="366"/>
      <c r="B1993" s="372"/>
      <c r="C1993" s="371"/>
      <c r="D1993" s="383"/>
      <c r="E1993" s="381"/>
      <c r="F1993" s="303" t="s">
        <v>21</v>
      </c>
    </row>
    <row r="1994" spans="1:6">
      <c r="A1994" s="366"/>
      <c r="B1994" s="372"/>
      <c r="C1994" s="371"/>
      <c r="D1994" s="383"/>
      <c r="E1994" s="379" t="s">
        <v>246</v>
      </c>
      <c r="F1994" s="303" t="s">
        <v>21</v>
      </c>
    </row>
    <row r="1995" spans="1:6">
      <c r="A1995" s="366"/>
      <c r="B1995" s="372"/>
      <c r="C1995" s="371"/>
      <c r="D1995" s="383"/>
      <c r="E1995" s="380"/>
      <c r="F1995" s="303" t="s">
        <v>21</v>
      </c>
    </row>
    <row r="1996" spans="1:6">
      <c r="A1996" s="366"/>
      <c r="B1996" s="372"/>
      <c r="C1996" s="371"/>
      <c r="D1996" s="383"/>
      <c r="E1996" s="380"/>
      <c r="F1996" s="303" t="s">
        <v>21</v>
      </c>
    </row>
    <row r="1997" spans="1:6">
      <c r="A1997" s="366"/>
      <c r="B1997" s="372"/>
      <c r="C1997" s="371"/>
      <c r="D1997" s="383"/>
      <c r="E1997" s="380"/>
      <c r="F1997" s="303" t="s">
        <v>21</v>
      </c>
    </row>
    <row r="1998" spans="1:6">
      <c r="A1998" s="366"/>
      <c r="B1998" s="372"/>
      <c r="C1998" s="371"/>
      <c r="D1998" s="383"/>
      <c r="E1998" s="380"/>
      <c r="F1998" s="303" t="s">
        <v>21</v>
      </c>
    </row>
    <row r="1999" spans="1:6">
      <c r="A1999" s="366"/>
      <c r="B1999" s="372"/>
      <c r="C1999" s="371"/>
      <c r="D1999" s="383"/>
      <c r="E1999" s="380"/>
      <c r="F1999" s="303" t="s">
        <v>21</v>
      </c>
    </row>
    <row r="2000" spans="1:6">
      <c r="A2000" s="366"/>
      <c r="B2000" s="372"/>
      <c r="C2000" s="371"/>
      <c r="D2000" s="383"/>
      <c r="E2000" s="380"/>
      <c r="F2000" s="303" t="s">
        <v>21</v>
      </c>
    </row>
    <row r="2001" spans="1:6">
      <c r="A2001" s="366"/>
      <c r="B2001" s="372"/>
      <c r="C2001" s="371"/>
      <c r="D2001" s="383"/>
      <c r="E2001" s="381"/>
      <c r="F2001" s="303" t="s">
        <v>21</v>
      </c>
    </row>
    <row r="2002" spans="1:6">
      <c r="A2002" s="366"/>
      <c r="B2002" s="372"/>
      <c r="C2002" s="371"/>
      <c r="D2002" s="383"/>
      <c r="E2002" s="301" t="s">
        <v>25</v>
      </c>
      <c r="F2002" s="303" t="s">
        <v>21</v>
      </c>
    </row>
    <row r="2003" spans="1:6">
      <c r="A2003" s="366"/>
      <c r="B2003" s="372"/>
      <c r="C2003" s="371"/>
      <c r="D2003" s="383"/>
      <c r="E2003" s="379" t="s">
        <v>113</v>
      </c>
      <c r="F2003" s="303" t="s">
        <v>21</v>
      </c>
    </row>
    <row r="2004" spans="1:6">
      <c r="A2004" s="366"/>
      <c r="B2004" s="372"/>
      <c r="C2004" s="371"/>
      <c r="D2004" s="383"/>
      <c r="E2004" s="380"/>
      <c r="F2004" s="303" t="s">
        <v>21</v>
      </c>
    </row>
    <row r="2005" spans="1:6">
      <c r="A2005" s="366"/>
      <c r="B2005" s="372"/>
      <c r="C2005" s="371"/>
      <c r="D2005" s="383"/>
      <c r="E2005" s="380"/>
      <c r="F2005" s="303" t="s">
        <v>21</v>
      </c>
    </row>
    <row r="2006" spans="1:6">
      <c r="A2006" s="366"/>
      <c r="B2006" s="372"/>
      <c r="C2006" s="371"/>
      <c r="D2006" s="383"/>
      <c r="E2006" s="380"/>
      <c r="F2006" s="303" t="s">
        <v>21</v>
      </c>
    </row>
    <row r="2007" spans="1:6">
      <c r="A2007" s="366"/>
      <c r="B2007" s="372"/>
      <c r="C2007" s="371"/>
      <c r="D2007" s="383"/>
      <c r="E2007" s="380"/>
      <c r="F2007" s="303" t="s">
        <v>21</v>
      </c>
    </row>
    <row r="2008" spans="1:6">
      <c r="A2008" s="366"/>
      <c r="B2008" s="372"/>
      <c r="C2008" s="371"/>
      <c r="D2008" s="383"/>
      <c r="E2008" s="380"/>
      <c r="F2008" s="303" t="s">
        <v>21</v>
      </c>
    </row>
    <row r="2009" spans="1:6">
      <c r="A2009" s="366"/>
      <c r="B2009" s="372"/>
      <c r="C2009" s="371"/>
      <c r="D2009" s="383"/>
      <c r="E2009" s="381"/>
      <c r="F2009" s="303" t="s">
        <v>21</v>
      </c>
    </row>
    <row r="2010" spans="1:6">
      <c r="A2010" s="366"/>
      <c r="B2010" s="372"/>
      <c r="C2010" s="371"/>
      <c r="D2010" s="383"/>
      <c r="E2010" s="379" t="s">
        <v>28</v>
      </c>
      <c r="F2010" s="303" t="s">
        <v>21</v>
      </c>
    </row>
    <row r="2011" spans="1:6">
      <c r="A2011" s="366"/>
      <c r="B2011" s="372"/>
      <c r="C2011" s="371"/>
      <c r="D2011" s="383"/>
      <c r="E2011" s="380"/>
      <c r="F2011" s="303" t="s">
        <v>21</v>
      </c>
    </row>
    <row r="2012" spans="1:6">
      <c r="A2012" s="366"/>
      <c r="B2012" s="372"/>
      <c r="C2012" s="376"/>
      <c r="D2012" s="384"/>
      <c r="E2012" s="381"/>
      <c r="F2012" s="303" t="s">
        <v>21</v>
      </c>
    </row>
    <row r="2013" spans="1:6">
      <c r="A2013" s="366"/>
      <c r="B2013" s="372"/>
      <c r="C2013" s="370" t="s">
        <v>247</v>
      </c>
      <c r="D2013" s="382" t="s">
        <v>17</v>
      </c>
      <c r="E2013" s="379" t="s">
        <v>18</v>
      </c>
      <c r="F2013" s="327" t="s">
        <v>19</v>
      </c>
    </row>
    <row r="2014" spans="1:6">
      <c r="A2014" s="366"/>
      <c r="B2014" s="372"/>
      <c r="C2014" s="371"/>
      <c r="D2014" s="383"/>
      <c r="E2014" s="381"/>
      <c r="F2014" s="303" t="s">
        <v>21</v>
      </c>
    </row>
    <row r="2015" spans="1:6">
      <c r="A2015" s="366"/>
      <c r="B2015" s="372"/>
      <c r="C2015" s="371"/>
      <c r="D2015" s="383"/>
      <c r="E2015" s="379" t="s">
        <v>142</v>
      </c>
      <c r="F2015" s="303" t="s">
        <v>21</v>
      </c>
    </row>
    <row r="2016" spans="1:6">
      <c r="A2016" s="366"/>
      <c r="B2016" s="372"/>
      <c r="C2016" s="371"/>
      <c r="D2016" s="383"/>
      <c r="E2016" s="381"/>
      <c r="F2016" s="303" t="s">
        <v>21</v>
      </c>
    </row>
    <row r="2017" spans="1:6">
      <c r="A2017" s="366"/>
      <c r="B2017" s="372"/>
      <c r="C2017" s="371"/>
      <c r="D2017" s="383"/>
      <c r="E2017" s="379" t="s">
        <v>22</v>
      </c>
      <c r="F2017" s="303" t="s">
        <v>21</v>
      </c>
    </row>
    <row r="2018" spans="1:6">
      <c r="A2018" s="366"/>
      <c r="B2018" s="372"/>
      <c r="C2018" s="371"/>
      <c r="D2018" s="383"/>
      <c r="E2018" s="380"/>
      <c r="F2018" s="303" t="s">
        <v>21</v>
      </c>
    </row>
    <row r="2019" spans="1:6">
      <c r="A2019" s="366"/>
      <c r="B2019" s="372"/>
      <c r="C2019" s="371"/>
      <c r="D2019" s="383"/>
      <c r="E2019" s="380"/>
      <c r="F2019" s="303" t="s">
        <v>21</v>
      </c>
    </row>
    <row r="2020" spans="1:6">
      <c r="A2020" s="366"/>
      <c r="B2020" s="372"/>
      <c r="C2020" s="371"/>
      <c r="D2020" s="383"/>
      <c r="E2020" s="379" t="s">
        <v>143</v>
      </c>
      <c r="F2020" s="303" t="s">
        <v>21</v>
      </c>
    </row>
    <row r="2021" spans="1:6">
      <c r="A2021" s="366"/>
      <c r="B2021" s="372"/>
      <c r="C2021" s="371"/>
      <c r="D2021" s="383"/>
      <c r="E2021" s="381"/>
      <c r="F2021" s="303" t="s">
        <v>21</v>
      </c>
    </row>
    <row r="2022" spans="1:6">
      <c r="A2022" s="366"/>
      <c r="B2022" s="372"/>
      <c r="C2022" s="371"/>
      <c r="D2022" s="383"/>
      <c r="E2022" s="300" t="s">
        <v>144</v>
      </c>
      <c r="F2022" s="303" t="s">
        <v>21</v>
      </c>
    </row>
    <row r="2023" spans="1:6">
      <c r="A2023" s="366"/>
      <c r="B2023" s="372"/>
      <c r="C2023" s="371"/>
      <c r="D2023" s="383"/>
      <c r="E2023" s="379" t="s">
        <v>248</v>
      </c>
      <c r="F2023" s="303" t="s">
        <v>21</v>
      </c>
    </row>
    <row r="2024" spans="1:6">
      <c r="A2024" s="366"/>
      <c r="B2024" s="372"/>
      <c r="C2024" s="371"/>
      <c r="D2024" s="383"/>
      <c r="E2024" s="380"/>
      <c r="F2024" s="303" t="s">
        <v>21</v>
      </c>
    </row>
    <row r="2025" spans="1:6">
      <c r="A2025" s="366"/>
      <c r="B2025" s="372"/>
      <c r="C2025" s="371"/>
      <c r="D2025" s="383"/>
      <c r="E2025" s="380"/>
      <c r="F2025" s="303" t="s">
        <v>21</v>
      </c>
    </row>
    <row r="2026" spans="1:6">
      <c r="A2026" s="366"/>
      <c r="B2026" s="372"/>
      <c r="C2026" s="371"/>
      <c r="D2026" s="383"/>
      <c r="E2026" s="380"/>
      <c r="F2026" s="303" t="s">
        <v>21</v>
      </c>
    </row>
    <row r="2027" spans="1:6">
      <c r="A2027" s="366"/>
      <c r="B2027" s="372"/>
      <c r="C2027" s="371"/>
      <c r="D2027" s="383"/>
      <c r="E2027" s="380"/>
      <c r="F2027" s="303" t="s">
        <v>21</v>
      </c>
    </row>
    <row r="2028" spans="1:6">
      <c r="A2028" s="366"/>
      <c r="B2028" s="372"/>
      <c r="C2028" s="371"/>
      <c r="D2028" s="383"/>
      <c r="E2028" s="380"/>
      <c r="F2028" s="303" t="s">
        <v>21</v>
      </c>
    </row>
    <row r="2029" spans="1:6">
      <c r="A2029" s="366"/>
      <c r="B2029" s="372"/>
      <c r="C2029" s="371"/>
      <c r="D2029" s="383"/>
      <c r="E2029" s="380"/>
      <c r="F2029" s="303" t="s">
        <v>21</v>
      </c>
    </row>
    <row r="2030" spans="1:6">
      <c r="A2030" s="366"/>
      <c r="B2030" s="372"/>
      <c r="C2030" s="371"/>
      <c r="D2030" s="383"/>
      <c r="E2030" s="381"/>
      <c r="F2030" s="303" t="s">
        <v>21</v>
      </c>
    </row>
    <row r="2031" spans="1:6">
      <c r="A2031" s="366"/>
      <c r="B2031" s="372"/>
      <c r="C2031" s="371"/>
      <c r="D2031" s="383"/>
      <c r="E2031" s="379" t="s">
        <v>249</v>
      </c>
      <c r="F2031" s="303" t="s">
        <v>21</v>
      </c>
    </row>
    <row r="2032" spans="1:6">
      <c r="A2032" s="366"/>
      <c r="B2032" s="372"/>
      <c r="C2032" s="371"/>
      <c r="D2032" s="383"/>
      <c r="E2032" s="380"/>
      <c r="F2032" s="303" t="s">
        <v>21</v>
      </c>
    </row>
    <row r="2033" spans="1:6">
      <c r="A2033" s="366"/>
      <c r="B2033" s="372"/>
      <c r="C2033" s="371"/>
      <c r="D2033" s="383"/>
      <c r="E2033" s="380"/>
      <c r="F2033" s="303" t="s">
        <v>21</v>
      </c>
    </row>
    <row r="2034" spans="1:6">
      <c r="A2034" s="366"/>
      <c r="B2034" s="372"/>
      <c r="C2034" s="371"/>
      <c r="D2034" s="383"/>
      <c r="E2034" s="380"/>
      <c r="F2034" s="303" t="s">
        <v>21</v>
      </c>
    </row>
    <row r="2035" spans="1:6">
      <c r="A2035" s="366"/>
      <c r="B2035" s="372"/>
      <c r="C2035" s="371"/>
      <c r="D2035" s="383"/>
      <c r="E2035" s="380"/>
      <c r="F2035" s="303" t="s">
        <v>21</v>
      </c>
    </row>
    <row r="2036" spans="1:6">
      <c r="A2036" s="366"/>
      <c r="B2036" s="372"/>
      <c r="C2036" s="371"/>
      <c r="D2036" s="383"/>
      <c r="E2036" s="380"/>
      <c r="F2036" s="303" t="s">
        <v>21</v>
      </c>
    </row>
    <row r="2037" spans="1:6">
      <c r="A2037" s="366"/>
      <c r="B2037" s="372"/>
      <c r="C2037" s="371"/>
      <c r="D2037" s="383"/>
      <c r="E2037" s="380"/>
      <c r="F2037" s="303" t="s">
        <v>21</v>
      </c>
    </row>
    <row r="2038" spans="1:6">
      <c r="A2038" s="366"/>
      <c r="B2038" s="372"/>
      <c r="C2038" s="371"/>
      <c r="D2038" s="383"/>
      <c r="E2038" s="381"/>
      <c r="F2038" s="303" t="s">
        <v>21</v>
      </c>
    </row>
    <row r="2039" spans="1:6">
      <c r="A2039" s="366"/>
      <c r="B2039" s="372"/>
      <c r="C2039" s="371"/>
      <c r="D2039" s="383"/>
      <c r="E2039" s="301" t="s">
        <v>25</v>
      </c>
      <c r="F2039" s="303" t="s">
        <v>21</v>
      </c>
    </row>
    <row r="2040" spans="1:6">
      <c r="A2040" s="366"/>
      <c r="B2040" s="372"/>
      <c r="C2040" s="371"/>
      <c r="D2040" s="383"/>
      <c r="E2040" s="379" t="s">
        <v>113</v>
      </c>
      <c r="F2040" s="303" t="s">
        <v>21</v>
      </c>
    </row>
    <row r="2041" spans="1:6">
      <c r="A2041" s="366"/>
      <c r="B2041" s="372"/>
      <c r="C2041" s="371"/>
      <c r="D2041" s="383"/>
      <c r="E2041" s="380"/>
      <c r="F2041" s="303" t="s">
        <v>21</v>
      </c>
    </row>
    <row r="2042" spans="1:6">
      <c r="A2042" s="366"/>
      <c r="B2042" s="372"/>
      <c r="C2042" s="371"/>
      <c r="D2042" s="383"/>
      <c r="E2042" s="380"/>
      <c r="F2042" s="303" t="s">
        <v>21</v>
      </c>
    </row>
    <row r="2043" spans="1:6">
      <c r="A2043" s="366"/>
      <c r="B2043" s="372"/>
      <c r="C2043" s="371"/>
      <c r="D2043" s="383"/>
      <c r="E2043" s="380"/>
      <c r="F2043" s="303" t="s">
        <v>21</v>
      </c>
    </row>
    <row r="2044" spans="1:6">
      <c r="A2044" s="366"/>
      <c r="B2044" s="372"/>
      <c r="C2044" s="371"/>
      <c r="D2044" s="383"/>
      <c r="E2044" s="380"/>
      <c r="F2044" s="303" t="s">
        <v>21</v>
      </c>
    </row>
    <row r="2045" spans="1:6">
      <c r="A2045" s="366"/>
      <c r="B2045" s="372"/>
      <c r="C2045" s="371"/>
      <c r="D2045" s="383"/>
      <c r="E2045" s="380"/>
      <c r="F2045" s="303" t="s">
        <v>21</v>
      </c>
    </row>
    <row r="2046" spans="1:6">
      <c r="A2046" s="366"/>
      <c r="B2046" s="372"/>
      <c r="C2046" s="371"/>
      <c r="D2046" s="383"/>
      <c r="E2046" s="381"/>
      <c r="F2046" s="303" t="s">
        <v>21</v>
      </c>
    </row>
    <row r="2047" spans="1:6">
      <c r="A2047" s="366"/>
      <c r="B2047" s="372"/>
      <c r="C2047" s="371"/>
      <c r="D2047" s="383"/>
      <c r="E2047" s="379" t="s">
        <v>28</v>
      </c>
      <c r="F2047" s="303" t="s">
        <v>21</v>
      </c>
    </row>
    <row r="2048" spans="1:6">
      <c r="A2048" s="366"/>
      <c r="B2048" s="372"/>
      <c r="C2048" s="371"/>
      <c r="D2048" s="383"/>
      <c r="E2048" s="380"/>
      <c r="F2048" s="303" t="s">
        <v>21</v>
      </c>
    </row>
    <row r="2049" spans="1:6">
      <c r="A2049" s="366"/>
      <c r="B2049" s="372"/>
      <c r="C2049" s="376"/>
      <c r="D2049" s="384"/>
      <c r="E2049" s="381"/>
      <c r="F2049" s="303" t="s">
        <v>21</v>
      </c>
    </row>
    <row r="2050" spans="1:6">
      <c r="A2050" s="366"/>
      <c r="B2050" s="372"/>
      <c r="C2050" s="370" t="s">
        <v>250</v>
      </c>
      <c r="D2050" s="382" t="s">
        <v>17</v>
      </c>
      <c r="E2050" s="379" t="s">
        <v>18</v>
      </c>
      <c r="F2050" s="327" t="s">
        <v>19</v>
      </c>
    </row>
    <row r="2051" spans="1:6">
      <c r="A2051" s="366"/>
      <c r="B2051" s="372"/>
      <c r="C2051" s="371"/>
      <c r="D2051" s="383"/>
      <c r="E2051" s="381"/>
      <c r="F2051" s="303" t="s">
        <v>21</v>
      </c>
    </row>
    <row r="2052" spans="1:6">
      <c r="A2052" s="366"/>
      <c r="B2052" s="372"/>
      <c r="C2052" s="371"/>
      <c r="D2052" s="383"/>
      <c r="E2052" s="379" t="s">
        <v>142</v>
      </c>
      <c r="F2052" s="303" t="s">
        <v>21</v>
      </c>
    </row>
    <row r="2053" spans="1:6">
      <c r="A2053" s="366"/>
      <c r="B2053" s="372"/>
      <c r="C2053" s="371"/>
      <c r="D2053" s="383"/>
      <c r="E2053" s="381"/>
      <c r="F2053" s="303" t="s">
        <v>21</v>
      </c>
    </row>
    <row r="2054" spans="1:6">
      <c r="A2054" s="366"/>
      <c r="B2054" s="372"/>
      <c r="C2054" s="371"/>
      <c r="D2054" s="383"/>
      <c r="E2054" s="379" t="s">
        <v>22</v>
      </c>
      <c r="F2054" s="303" t="s">
        <v>21</v>
      </c>
    </row>
    <row r="2055" spans="1:6">
      <c r="A2055" s="366"/>
      <c r="B2055" s="372"/>
      <c r="C2055" s="371"/>
      <c r="D2055" s="383"/>
      <c r="E2055" s="380"/>
      <c r="F2055" s="303" t="s">
        <v>21</v>
      </c>
    </row>
    <row r="2056" spans="1:6">
      <c r="A2056" s="366"/>
      <c r="B2056" s="372"/>
      <c r="C2056" s="371"/>
      <c r="D2056" s="383"/>
      <c r="E2056" s="380"/>
      <c r="F2056" s="303" t="s">
        <v>21</v>
      </c>
    </row>
    <row r="2057" spans="1:6">
      <c r="A2057" s="366"/>
      <c r="B2057" s="372"/>
      <c r="C2057" s="371"/>
      <c r="D2057" s="383"/>
      <c r="E2057" s="379" t="s">
        <v>143</v>
      </c>
      <c r="F2057" s="303" t="s">
        <v>21</v>
      </c>
    </row>
    <row r="2058" spans="1:6">
      <c r="A2058" s="366"/>
      <c r="B2058" s="372"/>
      <c r="C2058" s="371"/>
      <c r="D2058" s="383"/>
      <c r="E2058" s="381"/>
      <c r="F2058" s="303" t="s">
        <v>21</v>
      </c>
    </row>
    <row r="2059" spans="1:6">
      <c r="A2059" s="366"/>
      <c r="B2059" s="372"/>
      <c r="C2059" s="371"/>
      <c r="D2059" s="383"/>
      <c r="E2059" s="300" t="s">
        <v>144</v>
      </c>
      <c r="F2059" s="303" t="s">
        <v>21</v>
      </c>
    </row>
    <row r="2060" spans="1:6">
      <c r="A2060" s="366"/>
      <c r="B2060" s="372"/>
      <c r="C2060" s="371"/>
      <c r="D2060" s="383"/>
      <c r="E2060" s="379" t="s">
        <v>251</v>
      </c>
      <c r="F2060" s="303" t="s">
        <v>21</v>
      </c>
    </row>
    <row r="2061" spans="1:6">
      <c r="A2061" s="366"/>
      <c r="B2061" s="372"/>
      <c r="C2061" s="371"/>
      <c r="D2061" s="383"/>
      <c r="E2061" s="380"/>
      <c r="F2061" s="303" t="s">
        <v>21</v>
      </c>
    </row>
    <row r="2062" spans="1:6">
      <c r="A2062" s="366"/>
      <c r="B2062" s="372"/>
      <c r="C2062" s="371"/>
      <c r="D2062" s="383"/>
      <c r="E2062" s="380"/>
      <c r="F2062" s="303" t="s">
        <v>21</v>
      </c>
    </row>
    <row r="2063" spans="1:6">
      <c r="A2063" s="366"/>
      <c r="B2063" s="372"/>
      <c r="C2063" s="371"/>
      <c r="D2063" s="383"/>
      <c r="E2063" s="380"/>
      <c r="F2063" s="303" t="s">
        <v>21</v>
      </c>
    </row>
    <row r="2064" spans="1:6">
      <c r="A2064" s="366"/>
      <c r="B2064" s="372"/>
      <c r="C2064" s="371"/>
      <c r="D2064" s="383"/>
      <c r="E2064" s="380"/>
      <c r="F2064" s="303" t="s">
        <v>21</v>
      </c>
    </row>
    <row r="2065" spans="1:6">
      <c r="A2065" s="366"/>
      <c r="B2065" s="372"/>
      <c r="C2065" s="371"/>
      <c r="D2065" s="383"/>
      <c r="E2065" s="380"/>
      <c r="F2065" s="303" t="s">
        <v>21</v>
      </c>
    </row>
    <row r="2066" spans="1:6">
      <c r="A2066" s="366"/>
      <c r="B2066" s="372"/>
      <c r="C2066" s="371"/>
      <c r="D2066" s="383"/>
      <c r="E2066" s="380"/>
      <c r="F2066" s="303" t="s">
        <v>21</v>
      </c>
    </row>
    <row r="2067" spans="1:6">
      <c r="A2067" s="366"/>
      <c r="B2067" s="372"/>
      <c r="C2067" s="371"/>
      <c r="D2067" s="383"/>
      <c r="E2067" s="381"/>
      <c r="F2067" s="303" t="s">
        <v>21</v>
      </c>
    </row>
    <row r="2068" spans="1:6">
      <c r="A2068" s="366"/>
      <c r="B2068" s="372"/>
      <c r="C2068" s="371"/>
      <c r="D2068" s="383"/>
      <c r="E2068" s="379" t="s">
        <v>252</v>
      </c>
      <c r="F2068" s="303" t="s">
        <v>21</v>
      </c>
    </row>
    <row r="2069" spans="1:6">
      <c r="A2069" s="366"/>
      <c r="B2069" s="372"/>
      <c r="C2069" s="371"/>
      <c r="D2069" s="383"/>
      <c r="E2069" s="380"/>
      <c r="F2069" s="303" t="s">
        <v>21</v>
      </c>
    </row>
    <row r="2070" spans="1:6">
      <c r="A2070" s="366"/>
      <c r="B2070" s="372"/>
      <c r="C2070" s="371"/>
      <c r="D2070" s="383"/>
      <c r="E2070" s="380"/>
      <c r="F2070" s="303" t="s">
        <v>21</v>
      </c>
    </row>
    <row r="2071" spans="1:6">
      <c r="A2071" s="366"/>
      <c r="B2071" s="372"/>
      <c r="C2071" s="371"/>
      <c r="D2071" s="383"/>
      <c r="E2071" s="380"/>
      <c r="F2071" s="303" t="s">
        <v>21</v>
      </c>
    </row>
    <row r="2072" spans="1:6">
      <c r="A2072" s="366"/>
      <c r="B2072" s="372"/>
      <c r="C2072" s="371"/>
      <c r="D2072" s="383"/>
      <c r="E2072" s="380"/>
      <c r="F2072" s="303" t="s">
        <v>21</v>
      </c>
    </row>
    <row r="2073" spans="1:6">
      <c r="A2073" s="366"/>
      <c r="B2073" s="372"/>
      <c r="C2073" s="371"/>
      <c r="D2073" s="383"/>
      <c r="E2073" s="381"/>
      <c r="F2073" s="303" t="s">
        <v>21</v>
      </c>
    </row>
    <row r="2074" spans="1:6">
      <c r="A2074" s="366"/>
      <c r="B2074" s="372"/>
      <c r="C2074" s="371"/>
      <c r="D2074" s="383"/>
      <c r="E2074" s="301" t="s">
        <v>25</v>
      </c>
      <c r="F2074" s="303" t="s">
        <v>21</v>
      </c>
    </row>
    <row r="2075" spans="1:6">
      <c r="A2075" s="366"/>
      <c r="B2075" s="372"/>
      <c r="C2075" s="371"/>
      <c r="D2075" s="383"/>
      <c r="E2075" s="379" t="s">
        <v>113</v>
      </c>
      <c r="F2075" s="303" t="s">
        <v>21</v>
      </c>
    </row>
    <row r="2076" spans="1:6">
      <c r="A2076" s="366"/>
      <c r="B2076" s="372"/>
      <c r="C2076" s="371"/>
      <c r="D2076" s="383"/>
      <c r="E2076" s="380"/>
      <c r="F2076" s="303" t="s">
        <v>21</v>
      </c>
    </row>
    <row r="2077" spans="1:6">
      <c r="A2077" s="366"/>
      <c r="B2077" s="372"/>
      <c r="C2077" s="371"/>
      <c r="D2077" s="383"/>
      <c r="E2077" s="380"/>
      <c r="F2077" s="303" t="s">
        <v>21</v>
      </c>
    </row>
    <row r="2078" spans="1:6">
      <c r="A2078" s="366"/>
      <c r="B2078" s="372"/>
      <c r="C2078" s="371"/>
      <c r="D2078" s="383"/>
      <c r="E2078" s="380"/>
      <c r="F2078" s="303" t="s">
        <v>21</v>
      </c>
    </row>
    <row r="2079" spans="1:6">
      <c r="A2079" s="366"/>
      <c r="B2079" s="372"/>
      <c r="C2079" s="371"/>
      <c r="D2079" s="383"/>
      <c r="E2079" s="380"/>
      <c r="F2079" s="303" t="s">
        <v>21</v>
      </c>
    </row>
    <row r="2080" spans="1:6">
      <c r="A2080" s="366"/>
      <c r="B2080" s="372"/>
      <c r="C2080" s="371"/>
      <c r="D2080" s="383"/>
      <c r="E2080" s="380"/>
      <c r="F2080" s="303" t="s">
        <v>21</v>
      </c>
    </row>
    <row r="2081" spans="1:6">
      <c r="A2081" s="366"/>
      <c r="B2081" s="372"/>
      <c r="C2081" s="371"/>
      <c r="D2081" s="383"/>
      <c r="E2081" s="381"/>
      <c r="F2081" s="303" t="s">
        <v>21</v>
      </c>
    </row>
    <row r="2082" spans="1:6">
      <c r="A2082" s="366"/>
      <c r="B2082" s="372"/>
      <c r="C2082" s="371"/>
      <c r="D2082" s="383"/>
      <c r="E2082" s="379" t="s">
        <v>28</v>
      </c>
      <c r="F2082" s="303" t="s">
        <v>21</v>
      </c>
    </row>
    <row r="2083" spans="1:6">
      <c r="A2083" s="366"/>
      <c r="B2083" s="372"/>
      <c r="C2083" s="371"/>
      <c r="D2083" s="383"/>
      <c r="E2083" s="380"/>
      <c r="F2083" s="303" t="s">
        <v>21</v>
      </c>
    </row>
    <row r="2084" spans="1:6">
      <c r="A2084" s="366"/>
      <c r="B2084" s="372"/>
      <c r="C2084" s="376"/>
      <c r="D2084" s="384"/>
      <c r="E2084" s="381"/>
      <c r="F2084" s="303" t="s">
        <v>21</v>
      </c>
    </row>
    <row r="2085" spans="1:6">
      <c r="A2085" s="366"/>
      <c r="B2085" s="372"/>
      <c r="C2085" s="370" t="s">
        <v>253</v>
      </c>
      <c r="D2085" s="382" t="s">
        <v>17</v>
      </c>
      <c r="E2085" s="379" t="s">
        <v>18</v>
      </c>
      <c r="F2085" s="327" t="s">
        <v>19</v>
      </c>
    </row>
    <row r="2086" spans="1:6">
      <c r="A2086" s="366"/>
      <c r="B2086" s="372"/>
      <c r="C2086" s="371"/>
      <c r="D2086" s="383"/>
      <c r="E2086" s="381"/>
      <c r="F2086" s="303" t="s">
        <v>21</v>
      </c>
    </row>
    <row r="2087" spans="1:6">
      <c r="A2087" s="366"/>
      <c r="B2087" s="372"/>
      <c r="C2087" s="371"/>
      <c r="D2087" s="383"/>
      <c r="E2087" s="379" t="s">
        <v>142</v>
      </c>
      <c r="F2087" s="303" t="s">
        <v>21</v>
      </c>
    </row>
    <row r="2088" spans="1:6">
      <c r="A2088" s="366"/>
      <c r="B2088" s="372"/>
      <c r="C2088" s="371"/>
      <c r="D2088" s="383"/>
      <c r="E2088" s="381"/>
      <c r="F2088" s="303" t="s">
        <v>21</v>
      </c>
    </row>
    <row r="2089" spans="1:6">
      <c r="A2089" s="366"/>
      <c r="B2089" s="372"/>
      <c r="C2089" s="371"/>
      <c r="D2089" s="383"/>
      <c r="E2089" s="379" t="s">
        <v>22</v>
      </c>
      <c r="F2089" s="303" t="s">
        <v>21</v>
      </c>
    </row>
    <row r="2090" spans="1:6">
      <c r="A2090" s="366"/>
      <c r="B2090" s="372"/>
      <c r="C2090" s="371"/>
      <c r="D2090" s="383"/>
      <c r="E2090" s="380"/>
      <c r="F2090" s="303" t="s">
        <v>21</v>
      </c>
    </row>
    <row r="2091" spans="1:6">
      <c r="A2091" s="366"/>
      <c r="B2091" s="372"/>
      <c r="C2091" s="371"/>
      <c r="D2091" s="383"/>
      <c r="E2091" s="380"/>
      <c r="F2091" s="303" t="s">
        <v>21</v>
      </c>
    </row>
    <row r="2092" spans="1:6">
      <c r="A2092" s="366"/>
      <c r="B2092" s="372"/>
      <c r="C2092" s="371"/>
      <c r="D2092" s="383"/>
      <c r="E2092" s="379" t="s">
        <v>143</v>
      </c>
      <c r="F2092" s="303" t="s">
        <v>21</v>
      </c>
    </row>
    <row r="2093" spans="1:6">
      <c r="A2093" s="366"/>
      <c r="B2093" s="372"/>
      <c r="C2093" s="371"/>
      <c r="D2093" s="383"/>
      <c r="E2093" s="381"/>
      <c r="F2093" s="303" t="s">
        <v>21</v>
      </c>
    </row>
    <row r="2094" spans="1:6">
      <c r="A2094" s="366"/>
      <c r="B2094" s="372"/>
      <c r="C2094" s="371"/>
      <c r="D2094" s="383"/>
      <c r="E2094" s="300" t="s">
        <v>144</v>
      </c>
      <c r="F2094" s="303" t="s">
        <v>21</v>
      </c>
    </row>
    <row r="2095" spans="1:6">
      <c r="A2095" s="366"/>
      <c r="B2095" s="372"/>
      <c r="C2095" s="371"/>
      <c r="D2095" s="383"/>
      <c r="E2095" s="379" t="s">
        <v>254</v>
      </c>
      <c r="F2095" s="303" t="s">
        <v>21</v>
      </c>
    </row>
    <row r="2096" spans="1:6">
      <c r="A2096" s="366"/>
      <c r="B2096" s="372"/>
      <c r="C2096" s="371"/>
      <c r="D2096" s="383"/>
      <c r="E2096" s="380"/>
      <c r="F2096" s="303" t="s">
        <v>21</v>
      </c>
    </row>
    <row r="2097" spans="1:6">
      <c r="A2097" s="366"/>
      <c r="B2097" s="372"/>
      <c r="C2097" s="371"/>
      <c r="D2097" s="383"/>
      <c r="E2097" s="380"/>
      <c r="F2097" s="303" t="s">
        <v>21</v>
      </c>
    </row>
    <row r="2098" spans="1:6">
      <c r="A2098" s="366"/>
      <c r="B2098" s="372"/>
      <c r="C2098" s="371"/>
      <c r="D2098" s="383"/>
      <c r="E2098" s="380"/>
      <c r="F2098" s="303" t="s">
        <v>21</v>
      </c>
    </row>
    <row r="2099" spans="1:6">
      <c r="A2099" s="366"/>
      <c r="B2099" s="372"/>
      <c r="C2099" s="371"/>
      <c r="D2099" s="383"/>
      <c r="E2099" s="380"/>
      <c r="F2099" s="303" t="s">
        <v>21</v>
      </c>
    </row>
    <row r="2100" spans="1:6">
      <c r="A2100" s="366"/>
      <c r="B2100" s="372"/>
      <c r="C2100" s="371"/>
      <c r="D2100" s="383"/>
      <c r="E2100" s="380"/>
      <c r="F2100" s="303" t="s">
        <v>21</v>
      </c>
    </row>
    <row r="2101" spans="1:6">
      <c r="A2101" s="366"/>
      <c r="B2101" s="372"/>
      <c r="C2101" s="371"/>
      <c r="D2101" s="383"/>
      <c r="E2101" s="380"/>
      <c r="F2101" s="303" t="s">
        <v>21</v>
      </c>
    </row>
    <row r="2102" spans="1:6">
      <c r="A2102" s="366"/>
      <c r="B2102" s="372"/>
      <c r="C2102" s="371"/>
      <c r="D2102" s="383"/>
      <c r="E2102" s="381"/>
      <c r="F2102" s="303" t="s">
        <v>21</v>
      </c>
    </row>
    <row r="2103" spans="1:6">
      <c r="A2103" s="366"/>
      <c r="B2103" s="372"/>
      <c r="C2103" s="371"/>
      <c r="D2103" s="383"/>
      <c r="E2103" s="379" t="s">
        <v>252</v>
      </c>
      <c r="F2103" s="303" t="s">
        <v>21</v>
      </c>
    </row>
    <row r="2104" spans="1:6">
      <c r="A2104" s="366"/>
      <c r="B2104" s="372"/>
      <c r="C2104" s="371"/>
      <c r="D2104" s="383"/>
      <c r="E2104" s="380"/>
      <c r="F2104" s="303" t="s">
        <v>21</v>
      </c>
    </row>
    <row r="2105" spans="1:6">
      <c r="A2105" s="366"/>
      <c r="B2105" s="372"/>
      <c r="C2105" s="371"/>
      <c r="D2105" s="383"/>
      <c r="E2105" s="380"/>
      <c r="F2105" s="303" t="s">
        <v>21</v>
      </c>
    </row>
    <row r="2106" spans="1:6">
      <c r="A2106" s="366"/>
      <c r="B2106" s="372"/>
      <c r="C2106" s="371"/>
      <c r="D2106" s="383"/>
      <c r="E2106" s="380"/>
      <c r="F2106" s="303" t="s">
        <v>21</v>
      </c>
    </row>
    <row r="2107" spans="1:6">
      <c r="A2107" s="366"/>
      <c r="B2107" s="372"/>
      <c r="C2107" s="371"/>
      <c r="D2107" s="383"/>
      <c r="E2107" s="380"/>
      <c r="F2107" s="303" t="s">
        <v>21</v>
      </c>
    </row>
    <row r="2108" spans="1:6">
      <c r="A2108" s="366"/>
      <c r="B2108" s="372"/>
      <c r="C2108" s="371"/>
      <c r="D2108" s="383"/>
      <c r="E2108" s="380"/>
      <c r="F2108" s="303" t="s">
        <v>21</v>
      </c>
    </row>
    <row r="2109" spans="1:6">
      <c r="A2109" s="366"/>
      <c r="B2109" s="372"/>
      <c r="C2109" s="371"/>
      <c r="D2109" s="383"/>
      <c r="E2109" s="381"/>
      <c r="F2109" s="303" t="s">
        <v>21</v>
      </c>
    </row>
    <row r="2110" spans="1:6">
      <c r="A2110" s="366"/>
      <c r="B2110" s="372"/>
      <c r="C2110" s="371"/>
      <c r="D2110" s="383"/>
      <c r="E2110" s="301" t="s">
        <v>25</v>
      </c>
      <c r="F2110" s="303" t="s">
        <v>21</v>
      </c>
    </row>
    <row r="2111" spans="1:6">
      <c r="A2111" s="366"/>
      <c r="B2111" s="372"/>
      <c r="C2111" s="371"/>
      <c r="D2111" s="383"/>
      <c r="E2111" s="379" t="s">
        <v>113</v>
      </c>
      <c r="F2111" s="303" t="s">
        <v>21</v>
      </c>
    </row>
    <row r="2112" spans="1:6">
      <c r="A2112" s="366"/>
      <c r="B2112" s="372"/>
      <c r="C2112" s="371"/>
      <c r="D2112" s="383"/>
      <c r="E2112" s="380"/>
      <c r="F2112" s="303" t="s">
        <v>21</v>
      </c>
    </row>
    <row r="2113" spans="1:6">
      <c r="A2113" s="366"/>
      <c r="B2113" s="372"/>
      <c r="C2113" s="371"/>
      <c r="D2113" s="383"/>
      <c r="E2113" s="380"/>
      <c r="F2113" s="303" t="s">
        <v>21</v>
      </c>
    </row>
    <row r="2114" spans="1:6">
      <c r="A2114" s="366"/>
      <c r="B2114" s="372"/>
      <c r="C2114" s="371"/>
      <c r="D2114" s="383"/>
      <c r="E2114" s="380"/>
      <c r="F2114" s="303" t="s">
        <v>21</v>
      </c>
    </row>
    <row r="2115" spans="1:6">
      <c r="A2115" s="366"/>
      <c r="B2115" s="372"/>
      <c r="C2115" s="371"/>
      <c r="D2115" s="383"/>
      <c r="E2115" s="380"/>
      <c r="F2115" s="303" t="s">
        <v>21</v>
      </c>
    </row>
    <row r="2116" spans="1:6">
      <c r="A2116" s="366"/>
      <c r="B2116" s="372"/>
      <c r="C2116" s="371"/>
      <c r="D2116" s="383"/>
      <c r="E2116" s="380"/>
      <c r="F2116" s="303" t="s">
        <v>21</v>
      </c>
    </row>
    <row r="2117" spans="1:6">
      <c r="A2117" s="366"/>
      <c r="B2117" s="372"/>
      <c r="C2117" s="371"/>
      <c r="D2117" s="383"/>
      <c r="E2117" s="381"/>
      <c r="F2117" s="303" t="s">
        <v>21</v>
      </c>
    </row>
    <row r="2118" spans="1:6">
      <c r="A2118" s="366"/>
      <c r="B2118" s="372"/>
      <c r="C2118" s="371"/>
      <c r="D2118" s="383"/>
      <c r="E2118" s="379" t="s">
        <v>28</v>
      </c>
      <c r="F2118" s="303" t="s">
        <v>21</v>
      </c>
    </row>
    <row r="2119" spans="1:6">
      <c r="A2119" s="366"/>
      <c r="B2119" s="372"/>
      <c r="C2119" s="371"/>
      <c r="D2119" s="383"/>
      <c r="E2119" s="380"/>
      <c r="F2119" s="303" t="s">
        <v>21</v>
      </c>
    </row>
    <row r="2120" spans="1:6">
      <c r="A2120" s="366"/>
      <c r="B2120" s="372"/>
      <c r="C2120" s="371"/>
      <c r="D2120" s="383"/>
      <c r="E2120" s="380"/>
      <c r="F2120" s="303" t="s">
        <v>21</v>
      </c>
    </row>
    <row r="2121" spans="1:6">
      <c r="A2121" s="366"/>
      <c r="B2121" s="372"/>
      <c r="C2121" s="370" t="s">
        <v>255</v>
      </c>
      <c r="D2121" s="382" t="s">
        <v>17</v>
      </c>
      <c r="E2121" s="379" t="s">
        <v>18</v>
      </c>
      <c r="F2121" s="327" t="s">
        <v>19</v>
      </c>
    </row>
    <row r="2122" spans="1:6">
      <c r="A2122" s="366"/>
      <c r="B2122" s="372"/>
      <c r="C2122" s="371"/>
      <c r="D2122" s="383"/>
      <c r="E2122" s="381"/>
      <c r="F2122" s="303" t="s">
        <v>21</v>
      </c>
    </row>
    <row r="2123" spans="1:6">
      <c r="A2123" s="366"/>
      <c r="B2123" s="372"/>
      <c r="C2123" s="371"/>
      <c r="D2123" s="383"/>
      <c r="E2123" s="379" t="s">
        <v>142</v>
      </c>
      <c r="F2123" s="303" t="s">
        <v>21</v>
      </c>
    </row>
    <row r="2124" spans="1:6">
      <c r="A2124" s="366"/>
      <c r="B2124" s="372"/>
      <c r="C2124" s="371"/>
      <c r="D2124" s="383"/>
      <c r="E2124" s="381"/>
      <c r="F2124" s="303" t="s">
        <v>21</v>
      </c>
    </row>
    <row r="2125" spans="1:6">
      <c r="A2125" s="366"/>
      <c r="B2125" s="372"/>
      <c r="C2125" s="371"/>
      <c r="D2125" s="383"/>
      <c r="E2125" s="379" t="s">
        <v>22</v>
      </c>
      <c r="F2125" s="303" t="s">
        <v>21</v>
      </c>
    </row>
    <row r="2126" spans="1:6">
      <c r="A2126" s="366"/>
      <c r="B2126" s="372"/>
      <c r="C2126" s="371"/>
      <c r="D2126" s="383"/>
      <c r="E2126" s="380"/>
      <c r="F2126" s="303" t="s">
        <v>21</v>
      </c>
    </row>
    <row r="2127" spans="1:6">
      <c r="A2127" s="366"/>
      <c r="B2127" s="372"/>
      <c r="C2127" s="371"/>
      <c r="D2127" s="383"/>
      <c r="E2127" s="380"/>
      <c r="F2127" s="303" t="s">
        <v>21</v>
      </c>
    </row>
    <row r="2128" spans="1:6">
      <c r="A2128" s="366"/>
      <c r="B2128" s="372"/>
      <c r="C2128" s="371"/>
      <c r="D2128" s="383"/>
      <c r="E2128" s="379" t="s">
        <v>143</v>
      </c>
      <c r="F2128" s="303" t="s">
        <v>21</v>
      </c>
    </row>
    <row r="2129" spans="1:6">
      <c r="A2129" s="366"/>
      <c r="B2129" s="372"/>
      <c r="C2129" s="371"/>
      <c r="D2129" s="383"/>
      <c r="E2129" s="381"/>
      <c r="F2129" s="303" t="s">
        <v>21</v>
      </c>
    </row>
    <row r="2130" spans="1:6">
      <c r="A2130" s="366"/>
      <c r="B2130" s="372"/>
      <c r="C2130" s="371"/>
      <c r="D2130" s="383"/>
      <c r="E2130" s="300" t="s">
        <v>144</v>
      </c>
      <c r="F2130" s="303" t="s">
        <v>21</v>
      </c>
    </row>
    <row r="2131" spans="1:6">
      <c r="A2131" s="366"/>
      <c r="B2131" s="372"/>
      <c r="C2131" s="371"/>
      <c r="D2131" s="383"/>
      <c r="E2131" s="379" t="s">
        <v>256</v>
      </c>
      <c r="F2131" s="303" t="s">
        <v>21</v>
      </c>
    </row>
    <row r="2132" spans="1:6">
      <c r="A2132" s="366"/>
      <c r="B2132" s="372"/>
      <c r="C2132" s="371"/>
      <c r="D2132" s="383"/>
      <c r="E2132" s="380"/>
      <c r="F2132" s="303" t="s">
        <v>21</v>
      </c>
    </row>
    <row r="2133" spans="1:6">
      <c r="A2133" s="366"/>
      <c r="B2133" s="372"/>
      <c r="C2133" s="371"/>
      <c r="D2133" s="383"/>
      <c r="E2133" s="380"/>
      <c r="F2133" s="303" t="s">
        <v>21</v>
      </c>
    </row>
    <row r="2134" spans="1:6">
      <c r="A2134" s="366"/>
      <c r="B2134" s="372"/>
      <c r="C2134" s="371"/>
      <c r="D2134" s="383"/>
      <c r="E2134" s="380"/>
      <c r="F2134" s="303" t="s">
        <v>21</v>
      </c>
    </row>
    <row r="2135" spans="1:6">
      <c r="A2135" s="366"/>
      <c r="B2135" s="372"/>
      <c r="C2135" s="371"/>
      <c r="D2135" s="383"/>
      <c r="E2135" s="380"/>
      <c r="F2135" s="303" t="s">
        <v>21</v>
      </c>
    </row>
    <row r="2136" spans="1:6">
      <c r="A2136" s="366"/>
      <c r="B2136" s="372"/>
      <c r="C2136" s="371"/>
      <c r="D2136" s="383"/>
      <c r="E2136" s="380"/>
      <c r="F2136" s="303" t="s">
        <v>21</v>
      </c>
    </row>
    <row r="2137" spans="1:6">
      <c r="A2137" s="366"/>
      <c r="B2137" s="372"/>
      <c r="C2137" s="371"/>
      <c r="D2137" s="383"/>
      <c r="E2137" s="381"/>
      <c r="F2137" s="303" t="s">
        <v>21</v>
      </c>
    </row>
    <row r="2138" spans="1:6">
      <c r="A2138" s="366"/>
      <c r="B2138" s="372"/>
      <c r="C2138" s="371"/>
      <c r="D2138" s="383"/>
      <c r="E2138" s="379" t="s">
        <v>257</v>
      </c>
      <c r="F2138" s="303" t="s">
        <v>21</v>
      </c>
    </row>
    <row r="2139" spans="1:6">
      <c r="A2139" s="366"/>
      <c r="B2139" s="372"/>
      <c r="C2139" s="371"/>
      <c r="D2139" s="383"/>
      <c r="E2139" s="380"/>
      <c r="F2139" s="303" t="s">
        <v>21</v>
      </c>
    </row>
    <row r="2140" spans="1:6">
      <c r="A2140" s="366"/>
      <c r="B2140" s="372"/>
      <c r="C2140" s="371"/>
      <c r="D2140" s="383"/>
      <c r="E2140" s="380"/>
      <c r="F2140" s="303" t="s">
        <v>21</v>
      </c>
    </row>
    <row r="2141" spans="1:6">
      <c r="A2141" s="366"/>
      <c r="B2141" s="372"/>
      <c r="C2141" s="371"/>
      <c r="D2141" s="383"/>
      <c r="E2141" s="380"/>
      <c r="F2141" s="303" t="s">
        <v>21</v>
      </c>
    </row>
    <row r="2142" spans="1:6">
      <c r="A2142" s="366"/>
      <c r="B2142" s="372"/>
      <c r="C2142" s="371"/>
      <c r="D2142" s="383"/>
      <c r="E2142" s="380"/>
      <c r="F2142" s="303" t="s">
        <v>21</v>
      </c>
    </row>
    <row r="2143" spans="1:6">
      <c r="A2143" s="366"/>
      <c r="B2143" s="372"/>
      <c r="C2143" s="371"/>
      <c r="D2143" s="383"/>
      <c r="E2143" s="380"/>
      <c r="F2143" s="303" t="s">
        <v>21</v>
      </c>
    </row>
    <row r="2144" spans="1:6">
      <c r="A2144" s="366"/>
      <c r="B2144" s="372"/>
      <c r="C2144" s="371"/>
      <c r="D2144" s="383"/>
      <c r="E2144" s="381"/>
      <c r="F2144" s="303" t="s">
        <v>21</v>
      </c>
    </row>
    <row r="2145" spans="1:6">
      <c r="A2145" s="366"/>
      <c r="B2145" s="372"/>
      <c r="C2145" s="371"/>
      <c r="D2145" s="383"/>
      <c r="E2145" s="301" t="s">
        <v>25</v>
      </c>
      <c r="F2145" s="303" t="s">
        <v>21</v>
      </c>
    </row>
    <row r="2146" spans="1:6">
      <c r="A2146" s="366"/>
      <c r="B2146" s="372"/>
      <c r="C2146" s="371"/>
      <c r="D2146" s="383"/>
      <c r="E2146" s="379" t="s">
        <v>113</v>
      </c>
      <c r="F2146" s="303" t="s">
        <v>21</v>
      </c>
    </row>
    <row r="2147" spans="1:6">
      <c r="A2147" s="366"/>
      <c r="B2147" s="372"/>
      <c r="C2147" s="371"/>
      <c r="D2147" s="383"/>
      <c r="E2147" s="380"/>
      <c r="F2147" s="303" t="s">
        <v>21</v>
      </c>
    </row>
    <row r="2148" spans="1:6">
      <c r="A2148" s="366"/>
      <c r="B2148" s="372"/>
      <c r="C2148" s="371"/>
      <c r="D2148" s="383"/>
      <c r="E2148" s="380"/>
      <c r="F2148" s="303" t="s">
        <v>21</v>
      </c>
    </row>
    <row r="2149" spans="1:6">
      <c r="A2149" s="366"/>
      <c r="B2149" s="372"/>
      <c r="C2149" s="371"/>
      <c r="D2149" s="383"/>
      <c r="E2149" s="380"/>
      <c r="F2149" s="303" t="s">
        <v>21</v>
      </c>
    </row>
    <row r="2150" spans="1:6">
      <c r="A2150" s="366"/>
      <c r="B2150" s="372"/>
      <c r="C2150" s="371"/>
      <c r="D2150" s="383"/>
      <c r="E2150" s="380"/>
      <c r="F2150" s="303" t="s">
        <v>21</v>
      </c>
    </row>
    <row r="2151" spans="1:6">
      <c r="A2151" s="366"/>
      <c r="B2151" s="372"/>
      <c r="C2151" s="371"/>
      <c r="D2151" s="383"/>
      <c r="E2151" s="380"/>
      <c r="F2151" s="303" t="s">
        <v>21</v>
      </c>
    </row>
    <row r="2152" spans="1:6">
      <c r="A2152" s="366"/>
      <c r="B2152" s="372"/>
      <c r="C2152" s="371"/>
      <c r="D2152" s="383"/>
      <c r="E2152" s="381"/>
      <c r="F2152" s="303" t="s">
        <v>21</v>
      </c>
    </row>
    <row r="2153" spans="1:6">
      <c r="A2153" s="366"/>
      <c r="B2153" s="372"/>
      <c r="C2153" s="371"/>
      <c r="D2153" s="383"/>
      <c r="E2153" s="379" t="s">
        <v>28</v>
      </c>
      <c r="F2153" s="303" t="s">
        <v>21</v>
      </c>
    </row>
    <row r="2154" spans="1:6">
      <c r="A2154" s="366"/>
      <c r="B2154" s="372"/>
      <c r="C2154" s="371"/>
      <c r="D2154" s="383"/>
      <c r="E2154" s="380"/>
      <c r="F2154" s="303" t="s">
        <v>21</v>
      </c>
    </row>
    <row r="2155" spans="1:6">
      <c r="A2155" s="366"/>
      <c r="B2155" s="372"/>
      <c r="C2155" s="376"/>
      <c r="D2155" s="384"/>
      <c r="E2155" s="381"/>
      <c r="F2155" s="303" t="s">
        <v>21</v>
      </c>
    </row>
    <row r="2156" spans="1:6">
      <c r="A2156" s="366"/>
      <c r="B2156" s="372"/>
      <c r="C2156" s="370" t="s">
        <v>258</v>
      </c>
      <c r="D2156" s="382" t="s">
        <v>17</v>
      </c>
      <c r="E2156" s="379" t="s">
        <v>18</v>
      </c>
      <c r="F2156" s="327" t="s">
        <v>19</v>
      </c>
    </row>
    <row r="2157" spans="1:6">
      <c r="A2157" s="366"/>
      <c r="B2157" s="372"/>
      <c r="C2157" s="371"/>
      <c r="D2157" s="383"/>
      <c r="E2157" s="381"/>
      <c r="F2157" s="303" t="s">
        <v>21</v>
      </c>
    </row>
    <row r="2158" spans="1:6">
      <c r="A2158" s="366"/>
      <c r="B2158" s="372"/>
      <c r="C2158" s="371"/>
      <c r="D2158" s="383"/>
      <c r="E2158" s="379" t="s">
        <v>142</v>
      </c>
      <c r="F2158" s="303" t="s">
        <v>21</v>
      </c>
    </row>
    <row r="2159" spans="1:6">
      <c r="A2159" s="366"/>
      <c r="B2159" s="372"/>
      <c r="C2159" s="371"/>
      <c r="D2159" s="383"/>
      <c r="E2159" s="381"/>
      <c r="F2159" s="303" t="s">
        <v>21</v>
      </c>
    </row>
    <row r="2160" spans="1:6">
      <c r="A2160" s="366"/>
      <c r="B2160" s="372"/>
      <c r="C2160" s="371"/>
      <c r="D2160" s="383"/>
      <c r="E2160" s="379" t="s">
        <v>22</v>
      </c>
      <c r="F2160" s="303" t="s">
        <v>21</v>
      </c>
    </row>
    <row r="2161" spans="1:6">
      <c r="A2161" s="366"/>
      <c r="B2161" s="372"/>
      <c r="C2161" s="371"/>
      <c r="D2161" s="383"/>
      <c r="E2161" s="380"/>
      <c r="F2161" s="303" t="s">
        <v>21</v>
      </c>
    </row>
    <row r="2162" spans="1:6">
      <c r="A2162" s="366"/>
      <c r="B2162" s="372"/>
      <c r="C2162" s="371"/>
      <c r="D2162" s="383"/>
      <c r="E2162" s="380"/>
      <c r="F2162" s="303" t="s">
        <v>21</v>
      </c>
    </row>
    <row r="2163" spans="1:6">
      <c r="A2163" s="366"/>
      <c r="B2163" s="372"/>
      <c r="C2163" s="371"/>
      <c r="D2163" s="383"/>
      <c r="E2163" s="379" t="s">
        <v>143</v>
      </c>
      <c r="F2163" s="303" t="s">
        <v>21</v>
      </c>
    </row>
    <row r="2164" spans="1:6">
      <c r="A2164" s="366"/>
      <c r="B2164" s="372"/>
      <c r="C2164" s="371"/>
      <c r="D2164" s="383"/>
      <c r="E2164" s="381"/>
      <c r="F2164" s="303" t="s">
        <v>21</v>
      </c>
    </row>
    <row r="2165" spans="1:6">
      <c r="A2165" s="366"/>
      <c r="B2165" s="372"/>
      <c r="C2165" s="371"/>
      <c r="D2165" s="383"/>
      <c r="E2165" s="300" t="s">
        <v>144</v>
      </c>
      <c r="F2165" s="303" t="s">
        <v>21</v>
      </c>
    </row>
    <row r="2166" spans="1:6">
      <c r="A2166" s="366"/>
      <c r="B2166" s="372"/>
      <c r="C2166" s="371"/>
      <c r="D2166" s="383"/>
      <c r="E2166" s="379" t="s">
        <v>256</v>
      </c>
      <c r="F2166" s="303" t="s">
        <v>21</v>
      </c>
    </row>
    <row r="2167" spans="1:6">
      <c r="A2167" s="366"/>
      <c r="B2167" s="372"/>
      <c r="C2167" s="371"/>
      <c r="D2167" s="383"/>
      <c r="E2167" s="380"/>
      <c r="F2167" s="303" t="s">
        <v>21</v>
      </c>
    </row>
    <row r="2168" spans="1:6">
      <c r="A2168" s="366"/>
      <c r="B2168" s="372"/>
      <c r="C2168" s="371"/>
      <c r="D2168" s="383"/>
      <c r="E2168" s="380"/>
      <c r="F2168" s="303" t="s">
        <v>21</v>
      </c>
    </row>
    <row r="2169" spans="1:6">
      <c r="A2169" s="366"/>
      <c r="B2169" s="372"/>
      <c r="C2169" s="371"/>
      <c r="D2169" s="383"/>
      <c r="E2169" s="380"/>
      <c r="F2169" s="303" t="s">
        <v>21</v>
      </c>
    </row>
    <row r="2170" spans="1:6">
      <c r="A2170" s="366"/>
      <c r="B2170" s="372"/>
      <c r="C2170" s="371"/>
      <c r="D2170" s="383"/>
      <c r="E2170" s="380"/>
      <c r="F2170" s="303" t="s">
        <v>21</v>
      </c>
    </row>
    <row r="2171" spans="1:6">
      <c r="A2171" s="366"/>
      <c r="B2171" s="372"/>
      <c r="C2171" s="371"/>
      <c r="D2171" s="383"/>
      <c r="E2171" s="380"/>
      <c r="F2171" s="303" t="s">
        <v>21</v>
      </c>
    </row>
    <row r="2172" spans="1:6">
      <c r="A2172" s="366"/>
      <c r="B2172" s="372"/>
      <c r="C2172" s="371"/>
      <c r="D2172" s="383"/>
      <c r="E2172" s="381"/>
      <c r="F2172" s="303" t="s">
        <v>21</v>
      </c>
    </row>
    <row r="2173" spans="1:6">
      <c r="A2173" s="366"/>
      <c r="B2173" s="372"/>
      <c r="C2173" s="371"/>
      <c r="D2173" s="383"/>
      <c r="E2173" s="379" t="s">
        <v>259</v>
      </c>
      <c r="F2173" s="303" t="s">
        <v>21</v>
      </c>
    </row>
    <row r="2174" spans="1:6">
      <c r="A2174" s="366"/>
      <c r="B2174" s="372"/>
      <c r="C2174" s="371"/>
      <c r="D2174" s="383"/>
      <c r="E2174" s="380"/>
      <c r="F2174" s="303" t="s">
        <v>21</v>
      </c>
    </row>
    <row r="2175" spans="1:6">
      <c r="A2175" s="366"/>
      <c r="B2175" s="372"/>
      <c r="C2175" s="371"/>
      <c r="D2175" s="383"/>
      <c r="E2175" s="380"/>
      <c r="F2175" s="303" t="s">
        <v>21</v>
      </c>
    </row>
    <row r="2176" spans="1:6">
      <c r="A2176" s="366"/>
      <c r="B2176" s="372"/>
      <c r="C2176" s="371"/>
      <c r="D2176" s="383"/>
      <c r="E2176" s="380"/>
      <c r="F2176" s="303" t="s">
        <v>21</v>
      </c>
    </row>
    <row r="2177" spans="1:6">
      <c r="A2177" s="366"/>
      <c r="B2177" s="372"/>
      <c r="C2177" s="371"/>
      <c r="D2177" s="383"/>
      <c r="E2177" s="380"/>
      <c r="F2177" s="303" t="s">
        <v>21</v>
      </c>
    </row>
    <row r="2178" spans="1:6">
      <c r="A2178" s="366"/>
      <c r="B2178" s="372"/>
      <c r="C2178" s="371"/>
      <c r="D2178" s="383"/>
      <c r="E2178" s="380"/>
      <c r="F2178" s="303" t="s">
        <v>21</v>
      </c>
    </row>
    <row r="2179" spans="1:6">
      <c r="A2179" s="366"/>
      <c r="B2179" s="372"/>
      <c r="C2179" s="371"/>
      <c r="D2179" s="383"/>
      <c r="E2179" s="381"/>
      <c r="F2179" s="303" t="s">
        <v>21</v>
      </c>
    </row>
    <row r="2180" spans="1:6">
      <c r="A2180" s="366"/>
      <c r="B2180" s="372"/>
      <c r="C2180" s="371"/>
      <c r="D2180" s="383"/>
      <c r="E2180" s="301" t="s">
        <v>25</v>
      </c>
      <c r="F2180" s="303" t="s">
        <v>21</v>
      </c>
    </row>
    <row r="2181" spans="1:6">
      <c r="A2181" s="366"/>
      <c r="B2181" s="372"/>
      <c r="C2181" s="371"/>
      <c r="D2181" s="383"/>
      <c r="E2181" s="379" t="s">
        <v>113</v>
      </c>
      <c r="F2181" s="303" t="s">
        <v>21</v>
      </c>
    </row>
    <row r="2182" spans="1:6">
      <c r="A2182" s="366"/>
      <c r="B2182" s="372"/>
      <c r="C2182" s="371"/>
      <c r="D2182" s="383"/>
      <c r="E2182" s="380"/>
      <c r="F2182" s="303" t="s">
        <v>21</v>
      </c>
    </row>
    <row r="2183" spans="1:6">
      <c r="A2183" s="366"/>
      <c r="B2183" s="372"/>
      <c r="C2183" s="371"/>
      <c r="D2183" s="383"/>
      <c r="E2183" s="380"/>
      <c r="F2183" s="303" t="s">
        <v>21</v>
      </c>
    </row>
    <row r="2184" spans="1:6">
      <c r="A2184" s="366"/>
      <c r="B2184" s="372"/>
      <c r="C2184" s="371"/>
      <c r="D2184" s="383"/>
      <c r="E2184" s="380"/>
      <c r="F2184" s="303" t="s">
        <v>21</v>
      </c>
    </row>
    <row r="2185" spans="1:6">
      <c r="A2185" s="366"/>
      <c r="B2185" s="372"/>
      <c r="C2185" s="371"/>
      <c r="D2185" s="383"/>
      <c r="E2185" s="380"/>
      <c r="F2185" s="303" t="s">
        <v>21</v>
      </c>
    </row>
    <row r="2186" spans="1:6">
      <c r="A2186" s="366"/>
      <c r="B2186" s="372"/>
      <c r="C2186" s="371"/>
      <c r="D2186" s="383"/>
      <c r="E2186" s="380"/>
      <c r="F2186" s="303" t="s">
        <v>21</v>
      </c>
    </row>
    <row r="2187" spans="1:6">
      <c r="A2187" s="366"/>
      <c r="B2187" s="372"/>
      <c r="C2187" s="371"/>
      <c r="D2187" s="383"/>
      <c r="E2187" s="381"/>
      <c r="F2187" s="303" t="s">
        <v>21</v>
      </c>
    </row>
    <row r="2188" spans="1:6">
      <c r="A2188" s="366"/>
      <c r="B2188" s="372"/>
      <c r="C2188" s="371"/>
      <c r="D2188" s="383"/>
      <c r="E2188" s="379" t="s">
        <v>28</v>
      </c>
      <c r="F2188" s="303" t="s">
        <v>21</v>
      </c>
    </row>
    <row r="2189" spans="1:6">
      <c r="A2189" s="366"/>
      <c r="B2189" s="372"/>
      <c r="C2189" s="371"/>
      <c r="D2189" s="383"/>
      <c r="E2189" s="380"/>
      <c r="F2189" s="303" t="s">
        <v>21</v>
      </c>
    </row>
    <row r="2190" spans="1:6">
      <c r="A2190" s="366"/>
      <c r="B2190" s="372"/>
      <c r="C2190" s="376"/>
      <c r="D2190" s="384"/>
      <c r="E2190" s="381"/>
      <c r="F2190" s="303" t="s">
        <v>21</v>
      </c>
    </row>
    <row r="2191" spans="1:6" ht="15" customHeight="1">
      <c r="A2191" s="366"/>
      <c r="B2191" s="350" t="s">
        <v>260</v>
      </c>
      <c r="C2191" s="370" t="s">
        <v>261</v>
      </c>
      <c r="D2191" s="382" t="s">
        <v>17</v>
      </c>
      <c r="E2191" s="379" t="s">
        <v>18</v>
      </c>
      <c r="F2191" s="327" t="s">
        <v>19</v>
      </c>
    </row>
    <row r="2192" spans="1:6">
      <c r="A2192" s="366"/>
      <c r="B2192" s="351"/>
      <c r="C2192" s="371"/>
      <c r="D2192" s="383"/>
      <c r="E2192" s="381"/>
      <c r="F2192" s="303" t="s">
        <v>21</v>
      </c>
    </row>
    <row r="2193" spans="1:6">
      <c r="A2193" s="366"/>
      <c r="B2193" s="351"/>
      <c r="C2193" s="371"/>
      <c r="D2193" s="383"/>
      <c r="E2193" s="379" t="s">
        <v>20</v>
      </c>
      <c r="F2193" s="303" t="s">
        <v>21</v>
      </c>
    </row>
    <row r="2194" spans="1:6">
      <c r="A2194" s="366"/>
      <c r="B2194" s="351"/>
      <c r="C2194" s="371"/>
      <c r="D2194" s="383"/>
      <c r="E2194" s="381"/>
      <c r="F2194" s="303" t="s">
        <v>21</v>
      </c>
    </row>
    <row r="2195" spans="1:6">
      <c r="A2195" s="366"/>
      <c r="B2195" s="351"/>
      <c r="C2195" s="371"/>
      <c r="D2195" s="383"/>
      <c r="E2195" s="379" t="s">
        <v>262</v>
      </c>
      <c r="F2195" s="303" t="s">
        <v>21</v>
      </c>
    </row>
    <row r="2196" spans="1:6">
      <c r="A2196" s="366"/>
      <c r="B2196" s="351"/>
      <c r="C2196" s="371"/>
      <c r="D2196" s="383"/>
      <c r="E2196" s="380"/>
      <c r="F2196" s="303" t="s">
        <v>21</v>
      </c>
    </row>
    <row r="2197" spans="1:6">
      <c r="A2197" s="366"/>
      <c r="B2197" s="351"/>
      <c r="C2197" s="371"/>
      <c r="D2197" s="383"/>
      <c r="E2197" s="304" t="s">
        <v>92</v>
      </c>
      <c r="F2197" s="303" t="s">
        <v>21</v>
      </c>
    </row>
    <row r="2198" spans="1:6">
      <c r="A2198" s="366"/>
      <c r="B2198" s="351"/>
      <c r="C2198" s="371"/>
      <c r="D2198" s="383"/>
      <c r="E2198" s="379" t="s">
        <v>263</v>
      </c>
      <c r="F2198" s="303" t="s">
        <v>21</v>
      </c>
    </row>
    <row r="2199" spans="1:6">
      <c r="A2199" s="366"/>
      <c r="B2199" s="351"/>
      <c r="C2199" s="371"/>
      <c r="D2199" s="383"/>
      <c r="E2199" s="380"/>
      <c r="F2199" s="303" t="s">
        <v>21</v>
      </c>
    </row>
    <row r="2200" spans="1:6">
      <c r="A2200" s="366"/>
      <c r="B2200" s="351"/>
      <c r="C2200" s="371"/>
      <c r="D2200" s="383"/>
      <c r="E2200" s="381"/>
      <c r="F2200" s="303" t="s">
        <v>21</v>
      </c>
    </row>
    <row r="2201" spans="1:6">
      <c r="A2201" s="366"/>
      <c r="B2201" s="351"/>
      <c r="C2201" s="371"/>
      <c r="D2201" s="383"/>
      <c r="E2201" s="379" t="s">
        <v>264</v>
      </c>
      <c r="F2201" s="303" t="s">
        <v>21</v>
      </c>
    </row>
    <row r="2202" spans="1:6">
      <c r="A2202" s="366"/>
      <c r="B2202" s="351"/>
      <c r="C2202" s="371"/>
      <c r="D2202" s="383"/>
      <c r="E2202" s="380"/>
      <c r="F2202" s="303" t="s">
        <v>21</v>
      </c>
    </row>
    <row r="2203" spans="1:6">
      <c r="A2203" s="366"/>
      <c r="B2203" s="351"/>
      <c r="C2203" s="371"/>
      <c r="D2203" s="383"/>
      <c r="E2203" s="380"/>
      <c r="F2203" s="303" t="s">
        <v>21</v>
      </c>
    </row>
    <row r="2204" spans="1:6">
      <c r="A2204" s="366"/>
      <c r="B2204" s="351"/>
      <c r="C2204" s="371"/>
      <c r="D2204" s="383"/>
      <c r="E2204" s="380"/>
      <c r="F2204" s="303" t="s">
        <v>21</v>
      </c>
    </row>
    <row r="2205" spans="1:6">
      <c r="A2205" s="366"/>
      <c r="B2205" s="351"/>
      <c r="C2205" s="371"/>
      <c r="D2205" s="383"/>
      <c r="E2205" s="381"/>
      <c r="F2205" s="303" t="s">
        <v>21</v>
      </c>
    </row>
    <row r="2206" spans="1:6">
      <c r="A2206" s="366"/>
      <c r="B2206" s="351"/>
      <c r="C2206" s="371"/>
      <c r="D2206" s="383"/>
      <c r="E2206" s="300" t="s">
        <v>265</v>
      </c>
      <c r="F2206" s="303" t="s">
        <v>21</v>
      </c>
    </row>
    <row r="2207" spans="1:6">
      <c r="A2207" s="366"/>
      <c r="B2207" s="351"/>
      <c r="C2207" s="371"/>
      <c r="D2207" s="383"/>
      <c r="E2207" s="379" t="s">
        <v>28</v>
      </c>
      <c r="F2207" s="303" t="s">
        <v>21</v>
      </c>
    </row>
    <row r="2208" spans="1:6">
      <c r="A2208" s="366"/>
      <c r="B2208" s="351"/>
      <c r="C2208" s="371"/>
      <c r="D2208" s="383"/>
      <c r="E2208" s="380"/>
      <c r="F2208" s="303" t="s">
        <v>21</v>
      </c>
    </row>
    <row r="2209" spans="1:6">
      <c r="A2209" s="366"/>
      <c r="B2209" s="351"/>
      <c r="C2209" s="371"/>
      <c r="D2209" s="383"/>
      <c r="E2209" s="381"/>
      <c r="F2209" s="303" t="s">
        <v>21</v>
      </c>
    </row>
    <row r="2210" spans="1:6">
      <c r="A2210" s="366"/>
      <c r="B2210" s="351"/>
      <c r="C2210" s="370" t="s">
        <v>266</v>
      </c>
      <c r="D2210" s="382" t="s">
        <v>17</v>
      </c>
      <c r="E2210" s="379" t="s">
        <v>18</v>
      </c>
      <c r="F2210" s="327" t="s">
        <v>19</v>
      </c>
    </row>
    <row r="2211" spans="1:6">
      <c r="A2211" s="366"/>
      <c r="B2211" s="351"/>
      <c r="C2211" s="371"/>
      <c r="D2211" s="383"/>
      <c r="E2211" s="381"/>
      <c r="F2211" s="303" t="s">
        <v>21</v>
      </c>
    </row>
    <row r="2212" spans="1:6">
      <c r="A2212" s="366"/>
      <c r="B2212" s="351"/>
      <c r="C2212" s="371"/>
      <c r="D2212" s="383"/>
      <c r="E2212" s="379" t="s">
        <v>20</v>
      </c>
      <c r="F2212" s="303" t="s">
        <v>21</v>
      </c>
    </row>
    <row r="2213" spans="1:6">
      <c r="A2213" s="366"/>
      <c r="B2213" s="351"/>
      <c r="C2213" s="371"/>
      <c r="D2213" s="383"/>
      <c r="E2213" s="381"/>
      <c r="F2213" s="303" t="s">
        <v>21</v>
      </c>
    </row>
    <row r="2214" spans="1:6">
      <c r="A2214" s="366"/>
      <c r="B2214" s="351"/>
      <c r="C2214" s="371"/>
      <c r="D2214" s="383"/>
      <c r="E2214" s="379" t="s">
        <v>262</v>
      </c>
      <c r="F2214" s="303" t="s">
        <v>21</v>
      </c>
    </row>
    <row r="2215" spans="1:6">
      <c r="A2215" s="366"/>
      <c r="B2215" s="351"/>
      <c r="C2215" s="371"/>
      <c r="D2215" s="383"/>
      <c r="E2215" s="380"/>
      <c r="F2215" s="303" t="s">
        <v>21</v>
      </c>
    </row>
    <row r="2216" spans="1:6">
      <c r="A2216" s="366"/>
      <c r="B2216" s="351"/>
      <c r="C2216" s="371"/>
      <c r="D2216" s="383"/>
      <c r="E2216" s="304" t="s">
        <v>92</v>
      </c>
      <c r="F2216" s="303" t="s">
        <v>21</v>
      </c>
    </row>
    <row r="2217" spans="1:6">
      <c r="A2217" s="366"/>
      <c r="B2217" s="351"/>
      <c r="C2217" s="371"/>
      <c r="D2217" s="383"/>
      <c r="E2217" s="379" t="s">
        <v>263</v>
      </c>
      <c r="F2217" s="303" t="s">
        <v>21</v>
      </c>
    </row>
    <row r="2218" spans="1:6">
      <c r="A2218" s="366"/>
      <c r="B2218" s="351"/>
      <c r="C2218" s="371"/>
      <c r="D2218" s="383"/>
      <c r="E2218" s="380"/>
      <c r="F2218" s="303" t="s">
        <v>21</v>
      </c>
    </row>
    <row r="2219" spans="1:6">
      <c r="A2219" s="366"/>
      <c r="B2219" s="351"/>
      <c r="C2219" s="371"/>
      <c r="D2219" s="383"/>
      <c r="E2219" s="381"/>
      <c r="F2219" s="303" t="s">
        <v>21</v>
      </c>
    </row>
    <row r="2220" spans="1:6">
      <c r="A2220" s="366"/>
      <c r="B2220" s="351"/>
      <c r="C2220" s="371"/>
      <c r="D2220" s="383"/>
      <c r="E2220" s="379" t="s">
        <v>264</v>
      </c>
      <c r="F2220" s="303" t="s">
        <v>21</v>
      </c>
    </row>
    <row r="2221" spans="1:6">
      <c r="A2221" s="366"/>
      <c r="B2221" s="351"/>
      <c r="C2221" s="371"/>
      <c r="D2221" s="383"/>
      <c r="E2221" s="380"/>
      <c r="F2221" s="303" t="s">
        <v>21</v>
      </c>
    </row>
    <row r="2222" spans="1:6">
      <c r="A2222" s="366"/>
      <c r="B2222" s="351"/>
      <c r="C2222" s="371"/>
      <c r="D2222" s="383"/>
      <c r="E2222" s="381"/>
      <c r="F2222" s="303" t="s">
        <v>21</v>
      </c>
    </row>
    <row r="2223" spans="1:6">
      <c r="A2223" s="366"/>
      <c r="B2223" s="351"/>
      <c r="C2223" s="371"/>
      <c r="D2223" s="383"/>
      <c r="E2223" s="300" t="s">
        <v>265</v>
      </c>
      <c r="F2223" s="303" t="s">
        <v>21</v>
      </c>
    </row>
    <row r="2224" spans="1:6">
      <c r="A2224" s="366"/>
      <c r="B2224" s="351"/>
      <c r="C2224" s="371"/>
      <c r="D2224" s="383"/>
      <c r="E2224" s="379" t="s">
        <v>28</v>
      </c>
      <c r="F2224" s="303" t="s">
        <v>21</v>
      </c>
    </row>
    <row r="2225" spans="1:6">
      <c r="A2225" s="366"/>
      <c r="B2225" s="351"/>
      <c r="C2225" s="371"/>
      <c r="D2225" s="383"/>
      <c r="E2225" s="380"/>
      <c r="F2225" s="303" t="s">
        <v>21</v>
      </c>
    </row>
    <row r="2226" spans="1:6">
      <c r="A2226" s="366"/>
      <c r="B2226" s="352"/>
      <c r="C2226" s="371"/>
      <c r="D2226" s="383"/>
      <c r="E2226" s="381"/>
      <c r="F2226" s="303" t="s">
        <v>21</v>
      </c>
    </row>
    <row r="2227" spans="1:6">
      <c r="A2227" s="366"/>
      <c r="B2227" s="350" t="s">
        <v>267</v>
      </c>
      <c r="C2227" s="370" t="s">
        <v>268</v>
      </c>
      <c r="D2227" s="382" t="s">
        <v>17</v>
      </c>
      <c r="E2227" s="379" t="s">
        <v>18</v>
      </c>
      <c r="F2227" s="327" t="s">
        <v>19</v>
      </c>
    </row>
    <row r="2228" spans="1:6">
      <c r="A2228" s="366"/>
      <c r="B2228" s="351"/>
      <c r="C2228" s="371"/>
      <c r="D2228" s="383"/>
      <c r="E2228" s="381"/>
      <c r="F2228" s="303" t="s">
        <v>21</v>
      </c>
    </row>
    <row r="2229" spans="1:6">
      <c r="A2229" s="366"/>
      <c r="B2229" s="351"/>
      <c r="C2229" s="371"/>
      <c r="D2229" s="383"/>
      <c r="E2229" s="379" t="s">
        <v>142</v>
      </c>
      <c r="F2229" s="303" t="s">
        <v>21</v>
      </c>
    </row>
    <row r="2230" spans="1:6">
      <c r="A2230" s="366"/>
      <c r="B2230" s="351"/>
      <c r="C2230" s="371"/>
      <c r="D2230" s="383"/>
      <c r="E2230" s="381"/>
      <c r="F2230" s="303" t="s">
        <v>21</v>
      </c>
    </row>
    <row r="2231" spans="1:6">
      <c r="A2231" s="366"/>
      <c r="B2231" s="351"/>
      <c r="C2231" s="371"/>
      <c r="D2231" s="383"/>
      <c r="E2231" s="379" t="s">
        <v>22</v>
      </c>
      <c r="F2231" s="303" t="s">
        <v>21</v>
      </c>
    </row>
    <row r="2232" spans="1:6">
      <c r="A2232" s="366"/>
      <c r="B2232" s="351"/>
      <c r="C2232" s="371"/>
      <c r="D2232" s="383"/>
      <c r="E2232" s="380"/>
      <c r="F2232" s="303" t="s">
        <v>21</v>
      </c>
    </row>
    <row r="2233" spans="1:6">
      <c r="A2233" s="366"/>
      <c r="B2233" s="351"/>
      <c r="C2233" s="371"/>
      <c r="D2233" s="383"/>
      <c r="E2233" s="380"/>
      <c r="F2233" s="303" t="s">
        <v>21</v>
      </c>
    </row>
    <row r="2234" spans="1:6">
      <c r="A2234" s="366"/>
      <c r="B2234" s="351"/>
      <c r="C2234" s="371"/>
      <c r="D2234" s="383"/>
      <c r="E2234" s="379" t="s">
        <v>143</v>
      </c>
      <c r="F2234" s="303" t="s">
        <v>21</v>
      </c>
    </row>
    <row r="2235" spans="1:6">
      <c r="A2235" s="366"/>
      <c r="B2235" s="351"/>
      <c r="C2235" s="371"/>
      <c r="D2235" s="383"/>
      <c r="E2235" s="381"/>
      <c r="F2235" s="303" t="s">
        <v>21</v>
      </c>
    </row>
    <row r="2236" spans="1:6">
      <c r="A2236" s="366"/>
      <c r="B2236" s="351"/>
      <c r="C2236" s="371"/>
      <c r="D2236" s="383"/>
      <c r="E2236" s="300" t="s">
        <v>144</v>
      </c>
      <c r="F2236" s="303" t="s">
        <v>21</v>
      </c>
    </row>
    <row r="2237" spans="1:6">
      <c r="A2237" s="366"/>
      <c r="B2237" s="351"/>
      <c r="C2237" s="371"/>
      <c r="D2237" s="383"/>
      <c r="E2237" s="379" t="s">
        <v>269</v>
      </c>
      <c r="F2237" s="303" t="s">
        <v>21</v>
      </c>
    </row>
    <row r="2238" spans="1:6">
      <c r="A2238" s="366"/>
      <c r="B2238" s="351"/>
      <c r="C2238" s="371"/>
      <c r="D2238" s="383"/>
      <c r="E2238" s="380"/>
      <c r="F2238" s="303" t="s">
        <v>21</v>
      </c>
    </row>
    <row r="2239" spans="1:6">
      <c r="A2239" s="366"/>
      <c r="B2239" s="351"/>
      <c r="C2239" s="371"/>
      <c r="D2239" s="383"/>
      <c r="E2239" s="380"/>
      <c r="F2239" s="303" t="s">
        <v>21</v>
      </c>
    </row>
    <row r="2240" spans="1:6">
      <c r="A2240" s="366"/>
      <c r="B2240" s="351"/>
      <c r="C2240" s="371"/>
      <c r="D2240" s="383"/>
      <c r="E2240" s="380"/>
      <c r="F2240" s="303" t="s">
        <v>21</v>
      </c>
    </row>
    <row r="2241" spans="1:6">
      <c r="A2241" s="366"/>
      <c r="B2241" s="351"/>
      <c r="C2241" s="371"/>
      <c r="D2241" s="383"/>
      <c r="E2241" s="380"/>
      <c r="F2241" s="303" t="s">
        <v>21</v>
      </c>
    </row>
    <row r="2242" spans="1:6">
      <c r="A2242" s="366"/>
      <c r="B2242" s="351"/>
      <c r="C2242" s="371"/>
      <c r="D2242" s="383"/>
      <c r="E2242" s="380"/>
      <c r="F2242" s="303" t="s">
        <v>21</v>
      </c>
    </row>
    <row r="2243" spans="1:6">
      <c r="A2243" s="366"/>
      <c r="B2243" s="351"/>
      <c r="C2243" s="371"/>
      <c r="D2243" s="383"/>
      <c r="E2243" s="381"/>
      <c r="F2243" s="303" t="s">
        <v>21</v>
      </c>
    </row>
    <row r="2244" spans="1:6">
      <c r="A2244" s="366"/>
      <c r="B2244" s="351"/>
      <c r="C2244" s="371"/>
      <c r="D2244" s="383"/>
      <c r="E2244" s="379" t="s">
        <v>270</v>
      </c>
      <c r="F2244" s="303" t="s">
        <v>21</v>
      </c>
    </row>
    <row r="2245" spans="1:6">
      <c r="A2245" s="366"/>
      <c r="B2245" s="351"/>
      <c r="C2245" s="371"/>
      <c r="D2245" s="383"/>
      <c r="E2245" s="380"/>
      <c r="F2245" s="303" t="s">
        <v>21</v>
      </c>
    </row>
    <row r="2246" spans="1:6">
      <c r="A2246" s="366"/>
      <c r="B2246" s="351"/>
      <c r="C2246" s="371"/>
      <c r="D2246" s="383"/>
      <c r="E2246" s="380"/>
      <c r="F2246" s="303" t="s">
        <v>21</v>
      </c>
    </row>
    <row r="2247" spans="1:6">
      <c r="A2247" s="366"/>
      <c r="B2247" s="351"/>
      <c r="C2247" s="371"/>
      <c r="D2247" s="383"/>
      <c r="E2247" s="380"/>
      <c r="F2247" s="303" t="s">
        <v>21</v>
      </c>
    </row>
    <row r="2248" spans="1:6">
      <c r="A2248" s="366"/>
      <c r="B2248" s="351"/>
      <c r="C2248" s="371"/>
      <c r="D2248" s="383"/>
      <c r="E2248" s="380"/>
      <c r="F2248" s="303" t="s">
        <v>21</v>
      </c>
    </row>
    <row r="2249" spans="1:6">
      <c r="A2249" s="366"/>
      <c r="B2249" s="351"/>
      <c r="C2249" s="371"/>
      <c r="D2249" s="383"/>
      <c r="E2249" s="381"/>
      <c r="F2249" s="303" t="s">
        <v>21</v>
      </c>
    </row>
    <row r="2250" spans="1:6">
      <c r="A2250" s="366"/>
      <c r="B2250" s="351"/>
      <c r="C2250" s="371"/>
      <c r="D2250" s="383"/>
      <c r="E2250" s="379" t="s">
        <v>271</v>
      </c>
      <c r="F2250" s="303" t="s">
        <v>21</v>
      </c>
    </row>
    <row r="2251" spans="1:6">
      <c r="A2251" s="366"/>
      <c r="B2251" s="351"/>
      <c r="C2251" s="371"/>
      <c r="D2251" s="383"/>
      <c r="E2251" s="380"/>
      <c r="F2251" s="303" t="s">
        <v>21</v>
      </c>
    </row>
    <row r="2252" spans="1:6">
      <c r="A2252" s="366"/>
      <c r="B2252" s="351"/>
      <c r="C2252" s="371"/>
      <c r="D2252" s="383"/>
      <c r="E2252" s="380"/>
      <c r="F2252" s="303" t="s">
        <v>21</v>
      </c>
    </row>
    <row r="2253" spans="1:6">
      <c r="A2253" s="366"/>
      <c r="B2253" s="351"/>
      <c r="C2253" s="371"/>
      <c r="D2253" s="383"/>
      <c r="E2253" s="381"/>
      <c r="F2253" s="303" t="s">
        <v>21</v>
      </c>
    </row>
    <row r="2254" spans="1:6">
      <c r="A2254" s="366"/>
      <c r="B2254" s="351"/>
      <c r="C2254" s="371"/>
      <c r="D2254" s="383"/>
      <c r="E2254" s="379" t="s">
        <v>272</v>
      </c>
      <c r="F2254" s="303" t="s">
        <v>21</v>
      </c>
    </row>
    <row r="2255" spans="1:6">
      <c r="A2255" s="366"/>
      <c r="B2255" s="351"/>
      <c r="C2255" s="371"/>
      <c r="D2255" s="383"/>
      <c r="E2255" s="380"/>
      <c r="F2255" s="303" t="s">
        <v>21</v>
      </c>
    </row>
    <row r="2256" spans="1:6">
      <c r="A2256" s="366"/>
      <c r="B2256" s="351"/>
      <c r="C2256" s="371"/>
      <c r="D2256" s="383"/>
      <c r="E2256" s="380"/>
      <c r="F2256" s="303" t="s">
        <v>21</v>
      </c>
    </row>
    <row r="2257" spans="1:6">
      <c r="A2257" s="366"/>
      <c r="B2257" s="351"/>
      <c r="C2257" s="371"/>
      <c r="D2257" s="383"/>
      <c r="E2257" s="380"/>
      <c r="F2257" s="303" t="s">
        <v>21</v>
      </c>
    </row>
    <row r="2258" spans="1:6">
      <c r="A2258" s="366"/>
      <c r="B2258" s="351"/>
      <c r="C2258" s="371"/>
      <c r="D2258" s="383"/>
      <c r="E2258" s="380"/>
      <c r="F2258" s="303" t="s">
        <v>21</v>
      </c>
    </row>
    <row r="2259" spans="1:6">
      <c r="A2259" s="366"/>
      <c r="B2259" s="351"/>
      <c r="C2259" s="371"/>
      <c r="D2259" s="383"/>
      <c r="E2259" s="380"/>
      <c r="F2259" s="303" t="s">
        <v>21</v>
      </c>
    </row>
    <row r="2260" spans="1:6">
      <c r="A2260" s="366"/>
      <c r="B2260" s="351"/>
      <c r="C2260" s="371"/>
      <c r="D2260" s="383"/>
      <c r="E2260" s="381"/>
      <c r="F2260" s="303" t="s">
        <v>21</v>
      </c>
    </row>
    <row r="2261" spans="1:6">
      <c r="A2261" s="366"/>
      <c r="B2261" s="351"/>
      <c r="C2261" s="371"/>
      <c r="D2261" s="383"/>
      <c r="E2261" s="301" t="s">
        <v>25</v>
      </c>
      <c r="F2261" s="303" t="s">
        <v>21</v>
      </c>
    </row>
    <row r="2262" spans="1:6">
      <c r="A2262" s="366"/>
      <c r="B2262" s="351"/>
      <c r="C2262" s="371"/>
      <c r="D2262" s="383"/>
      <c r="E2262" s="379" t="s">
        <v>113</v>
      </c>
      <c r="F2262" s="303" t="s">
        <v>21</v>
      </c>
    </row>
    <row r="2263" spans="1:6">
      <c r="A2263" s="366"/>
      <c r="B2263" s="351"/>
      <c r="C2263" s="371"/>
      <c r="D2263" s="383"/>
      <c r="E2263" s="380"/>
      <c r="F2263" s="303" t="s">
        <v>21</v>
      </c>
    </row>
    <row r="2264" spans="1:6">
      <c r="A2264" s="366"/>
      <c r="B2264" s="351"/>
      <c r="C2264" s="371"/>
      <c r="D2264" s="383"/>
      <c r="E2264" s="380"/>
      <c r="F2264" s="303" t="s">
        <v>21</v>
      </c>
    </row>
    <row r="2265" spans="1:6">
      <c r="A2265" s="366"/>
      <c r="B2265" s="351"/>
      <c r="C2265" s="371"/>
      <c r="D2265" s="383"/>
      <c r="E2265" s="380"/>
      <c r="F2265" s="303" t="s">
        <v>21</v>
      </c>
    </row>
    <row r="2266" spans="1:6">
      <c r="A2266" s="366"/>
      <c r="B2266" s="351"/>
      <c r="C2266" s="371"/>
      <c r="D2266" s="383"/>
      <c r="E2266" s="380"/>
      <c r="F2266" s="303" t="s">
        <v>21</v>
      </c>
    </row>
    <row r="2267" spans="1:6">
      <c r="A2267" s="366"/>
      <c r="B2267" s="351"/>
      <c r="C2267" s="371"/>
      <c r="D2267" s="383"/>
      <c r="E2267" s="380"/>
      <c r="F2267" s="303" t="s">
        <v>21</v>
      </c>
    </row>
    <row r="2268" spans="1:6">
      <c r="A2268" s="366"/>
      <c r="B2268" s="351"/>
      <c r="C2268" s="371"/>
      <c r="D2268" s="383"/>
      <c r="E2268" s="381"/>
      <c r="F2268" s="303" t="s">
        <v>21</v>
      </c>
    </row>
    <row r="2269" spans="1:6">
      <c r="A2269" s="366"/>
      <c r="B2269" s="351"/>
      <c r="C2269" s="371"/>
      <c r="D2269" s="383"/>
      <c r="E2269" s="379" t="s">
        <v>28</v>
      </c>
      <c r="F2269" s="303" t="s">
        <v>21</v>
      </c>
    </row>
    <row r="2270" spans="1:6">
      <c r="A2270" s="366"/>
      <c r="B2270" s="351"/>
      <c r="C2270" s="371"/>
      <c r="D2270" s="383"/>
      <c r="E2270" s="380"/>
      <c r="F2270" s="303" t="s">
        <v>21</v>
      </c>
    </row>
    <row r="2271" spans="1:6">
      <c r="A2271" s="366"/>
      <c r="B2271" s="351"/>
      <c r="C2271" s="376"/>
      <c r="D2271" s="384"/>
      <c r="E2271" s="381"/>
      <c r="F2271" s="303" t="s">
        <v>21</v>
      </c>
    </row>
    <row r="2272" spans="1:6">
      <c r="A2272" s="366"/>
      <c r="B2272" s="351"/>
      <c r="C2272" s="370" t="s">
        <v>273</v>
      </c>
      <c r="D2272" s="382" t="s">
        <v>17</v>
      </c>
      <c r="E2272" s="379" t="s">
        <v>18</v>
      </c>
      <c r="F2272" s="327" t="s">
        <v>19</v>
      </c>
    </row>
    <row r="2273" spans="1:6">
      <c r="A2273" s="366"/>
      <c r="B2273" s="351"/>
      <c r="C2273" s="371"/>
      <c r="D2273" s="383"/>
      <c r="E2273" s="381"/>
      <c r="F2273" s="303" t="s">
        <v>21</v>
      </c>
    </row>
    <row r="2274" spans="1:6">
      <c r="A2274" s="366"/>
      <c r="B2274" s="351"/>
      <c r="C2274" s="371"/>
      <c r="D2274" s="383"/>
      <c r="E2274" s="379" t="s">
        <v>142</v>
      </c>
      <c r="F2274" s="303" t="s">
        <v>21</v>
      </c>
    </row>
    <row r="2275" spans="1:6">
      <c r="A2275" s="366"/>
      <c r="B2275" s="351"/>
      <c r="C2275" s="371"/>
      <c r="D2275" s="383"/>
      <c r="E2275" s="381"/>
      <c r="F2275" s="303" t="s">
        <v>21</v>
      </c>
    </row>
    <row r="2276" spans="1:6">
      <c r="A2276" s="366"/>
      <c r="B2276" s="351"/>
      <c r="C2276" s="371"/>
      <c r="D2276" s="383"/>
      <c r="E2276" s="379" t="s">
        <v>22</v>
      </c>
      <c r="F2276" s="303" t="s">
        <v>21</v>
      </c>
    </row>
    <row r="2277" spans="1:6">
      <c r="A2277" s="366"/>
      <c r="B2277" s="351"/>
      <c r="C2277" s="371"/>
      <c r="D2277" s="383"/>
      <c r="E2277" s="380"/>
      <c r="F2277" s="303" t="s">
        <v>21</v>
      </c>
    </row>
    <row r="2278" spans="1:6">
      <c r="A2278" s="366"/>
      <c r="B2278" s="351"/>
      <c r="C2278" s="371"/>
      <c r="D2278" s="383"/>
      <c r="E2278" s="380"/>
      <c r="F2278" s="303" t="s">
        <v>21</v>
      </c>
    </row>
    <row r="2279" spans="1:6">
      <c r="A2279" s="366"/>
      <c r="B2279" s="351"/>
      <c r="C2279" s="371"/>
      <c r="D2279" s="383"/>
      <c r="E2279" s="379" t="s">
        <v>143</v>
      </c>
      <c r="F2279" s="303" t="s">
        <v>21</v>
      </c>
    </row>
    <row r="2280" spans="1:6">
      <c r="A2280" s="366"/>
      <c r="B2280" s="351"/>
      <c r="C2280" s="371"/>
      <c r="D2280" s="383"/>
      <c r="E2280" s="381"/>
      <c r="F2280" s="303" t="s">
        <v>21</v>
      </c>
    </row>
    <row r="2281" spans="1:6">
      <c r="A2281" s="366"/>
      <c r="B2281" s="351"/>
      <c r="C2281" s="371"/>
      <c r="D2281" s="383"/>
      <c r="E2281" s="300" t="s">
        <v>144</v>
      </c>
      <c r="F2281" s="303" t="s">
        <v>21</v>
      </c>
    </row>
    <row r="2282" spans="1:6">
      <c r="A2282" s="366"/>
      <c r="B2282" s="351"/>
      <c r="C2282" s="371"/>
      <c r="D2282" s="383"/>
      <c r="E2282" s="379" t="s">
        <v>274</v>
      </c>
      <c r="F2282" s="303" t="s">
        <v>21</v>
      </c>
    </row>
    <row r="2283" spans="1:6">
      <c r="A2283" s="366"/>
      <c r="B2283" s="351"/>
      <c r="C2283" s="371"/>
      <c r="D2283" s="383"/>
      <c r="E2283" s="380"/>
      <c r="F2283" s="303" t="s">
        <v>21</v>
      </c>
    </row>
    <row r="2284" spans="1:6">
      <c r="A2284" s="366"/>
      <c r="B2284" s="351"/>
      <c r="C2284" s="371"/>
      <c r="D2284" s="383"/>
      <c r="E2284" s="380"/>
      <c r="F2284" s="303" t="s">
        <v>21</v>
      </c>
    </row>
    <row r="2285" spans="1:6">
      <c r="A2285" s="366"/>
      <c r="B2285" s="351"/>
      <c r="C2285" s="371"/>
      <c r="D2285" s="383"/>
      <c r="E2285" s="380"/>
      <c r="F2285" s="303" t="s">
        <v>21</v>
      </c>
    </row>
    <row r="2286" spans="1:6">
      <c r="A2286" s="366"/>
      <c r="B2286" s="351"/>
      <c r="C2286" s="371"/>
      <c r="D2286" s="383"/>
      <c r="E2286" s="380"/>
      <c r="F2286" s="303" t="s">
        <v>21</v>
      </c>
    </row>
    <row r="2287" spans="1:6">
      <c r="A2287" s="366"/>
      <c r="B2287" s="351"/>
      <c r="C2287" s="371"/>
      <c r="D2287" s="383"/>
      <c r="E2287" s="380"/>
      <c r="F2287" s="303" t="s">
        <v>21</v>
      </c>
    </row>
    <row r="2288" spans="1:6">
      <c r="A2288" s="366"/>
      <c r="B2288" s="351"/>
      <c r="C2288" s="371"/>
      <c r="D2288" s="383"/>
      <c r="E2288" s="380"/>
      <c r="F2288" s="303" t="s">
        <v>21</v>
      </c>
    </row>
    <row r="2289" spans="1:6">
      <c r="A2289" s="366"/>
      <c r="B2289" s="351"/>
      <c r="C2289" s="371"/>
      <c r="D2289" s="383"/>
      <c r="E2289" s="381"/>
      <c r="F2289" s="303" t="s">
        <v>21</v>
      </c>
    </row>
    <row r="2290" spans="1:6">
      <c r="A2290" s="366"/>
      <c r="B2290" s="351"/>
      <c r="C2290" s="371"/>
      <c r="D2290" s="383"/>
      <c r="E2290" s="379" t="s">
        <v>275</v>
      </c>
      <c r="F2290" s="303" t="s">
        <v>21</v>
      </c>
    </row>
    <row r="2291" spans="1:6">
      <c r="A2291" s="366"/>
      <c r="B2291" s="351"/>
      <c r="C2291" s="371"/>
      <c r="D2291" s="383"/>
      <c r="E2291" s="380"/>
      <c r="F2291" s="303" t="s">
        <v>21</v>
      </c>
    </row>
    <row r="2292" spans="1:6">
      <c r="A2292" s="366"/>
      <c r="B2292" s="351"/>
      <c r="C2292" s="371"/>
      <c r="D2292" s="383"/>
      <c r="E2292" s="380"/>
      <c r="F2292" s="303" t="s">
        <v>21</v>
      </c>
    </row>
    <row r="2293" spans="1:6">
      <c r="A2293" s="366"/>
      <c r="B2293" s="351"/>
      <c r="C2293" s="371"/>
      <c r="D2293" s="383"/>
      <c r="E2293" s="380"/>
      <c r="F2293" s="303" t="s">
        <v>21</v>
      </c>
    </row>
    <row r="2294" spans="1:6">
      <c r="A2294" s="366"/>
      <c r="B2294" s="351"/>
      <c r="C2294" s="371"/>
      <c r="D2294" s="383"/>
      <c r="E2294" s="380"/>
      <c r="F2294" s="303" t="s">
        <v>21</v>
      </c>
    </row>
    <row r="2295" spans="1:6">
      <c r="A2295" s="366"/>
      <c r="B2295" s="351"/>
      <c r="C2295" s="371"/>
      <c r="D2295" s="383"/>
      <c r="E2295" s="381"/>
      <c r="F2295" s="303" t="s">
        <v>21</v>
      </c>
    </row>
    <row r="2296" spans="1:6">
      <c r="A2296" s="366"/>
      <c r="B2296" s="351"/>
      <c r="C2296" s="371"/>
      <c r="D2296" s="383"/>
      <c r="E2296" s="379" t="s">
        <v>273</v>
      </c>
      <c r="F2296" s="303" t="s">
        <v>21</v>
      </c>
    </row>
    <row r="2297" spans="1:6">
      <c r="A2297" s="366"/>
      <c r="B2297" s="351"/>
      <c r="C2297" s="371"/>
      <c r="D2297" s="383"/>
      <c r="E2297" s="380"/>
      <c r="F2297" s="303" t="s">
        <v>21</v>
      </c>
    </row>
    <row r="2298" spans="1:6">
      <c r="A2298" s="366"/>
      <c r="B2298" s="351"/>
      <c r="C2298" s="371"/>
      <c r="D2298" s="383"/>
      <c r="E2298" s="380"/>
      <c r="F2298" s="303" t="s">
        <v>21</v>
      </c>
    </row>
    <row r="2299" spans="1:6">
      <c r="A2299" s="366"/>
      <c r="B2299" s="351"/>
      <c r="C2299" s="371"/>
      <c r="D2299" s="383"/>
      <c r="E2299" s="380"/>
      <c r="F2299" s="303" t="s">
        <v>21</v>
      </c>
    </row>
    <row r="2300" spans="1:6">
      <c r="A2300" s="366"/>
      <c r="B2300" s="351"/>
      <c r="C2300" s="371"/>
      <c r="D2300" s="383"/>
      <c r="E2300" s="381"/>
      <c r="F2300" s="303" t="s">
        <v>21</v>
      </c>
    </row>
    <row r="2301" spans="1:6">
      <c r="A2301" s="366"/>
      <c r="B2301" s="351"/>
      <c r="C2301" s="371"/>
      <c r="D2301" s="383"/>
      <c r="E2301" s="379" t="s">
        <v>276</v>
      </c>
      <c r="F2301" s="303" t="s">
        <v>21</v>
      </c>
    </row>
    <row r="2302" spans="1:6">
      <c r="A2302" s="366"/>
      <c r="B2302" s="351"/>
      <c r="C2302" s="371"/>
      <c r="D2302" s="383"/>
      <c r="E2302" s="380"/>
      <c r="F2302" s="303" t="s">
        <v>21</v>
      </c>
    </row>
    <row r="2303" spans="1:6">
      <c r="A2303" s="366"/>
      <c r="B2303" s="351"/>
      <c r="C2303" s="371"/>
      <c r="D2303" s="383"/>
      <c r="E2303" s="380"/>
      <c r="F2303" s="303" t="s">
        <v>21</v>
      </c>
    </row>
    <row r="2304" spans="1:6">
      <c r="A2304" s="366"/>
      <c r="B2304" s="351"/>
      <c r="C2304" s="371"/>
      <c r="D2304" s="383"/>
      <c r="E2304" s="380"/>
      <c r="F2304" s="303" t="s">
        <v>21</v>
      </c>
    </row>
    <row r="2305" spans="1:6">
      <c r="A2305" s="366"/>
      <c r="B2305" s="351"/>
      <c r="C2305" s="371"/>
      <c r="D2305" s="383"/>
      <c r="E2305" s="380"/>
      <c r="F2305" s="303" t="s">
        <v>21</v>
      </c>
    </row>
    <row r="2306" spans="1:6">
      <c r="A2306" s="366"/>
      <c r="B2306" s="351"/>
      <c r="C2306" s="371"/>
      <c r="D2306" s="383"/>
      <c r="E2306" s="380"/>
      <c r="F2306" s="303" t="s">
        <v>21</v>
      </c>
    </row>
    <row r="2307" spans="1:6">
      <c r="A2307" s="366"/>
      <c r="B2307" s="351"/>
      <c r="C2307" s="371"/>
      <c r="D2307" s="383"/>
      <c r="E2307" s="381"/>
      <c r="F2307" s="303" t="s">
        <v>21</v>
      </c>
    </row>
    <row r="2308" spans="1:6">
      <c r="A2308" s="366"/>
      <c r="B2308" s="351"/>
      <c r="C2308" s="371"/>
      <c r="D2308" s="383"/>
      <c r="E2308" s="301" t="s">
        <v>25</v>
      </c>
      <c r="F2308" s="303" t="s">
        <v>21</v>
      </c>
    </row>
    <row r="2309" spans="1:6">
      <c r="A2309" s="366"/>
      <c r="B2309" s="351"/>
      <c r="C2309" s="371"/>
      <c r="D2309" s="383"/>
      <c r="E2309" s="379" t="s">
        <v>113</v>
      </c>
      <c r="F2309" s="303" t="s">
        <v>21</v>
      </c>
    </row>
    <row r="2310" spans="1:6">
      <c r="A2310" s="366"/>
      <c r="B2310" s="351"/>
      <c r="C2310" s="371"/>
      <c r="D2310" s="383"/>
      <c r="E2310" s="380"/>
      <c r="F2310" s="303" t="s">
        <v>21</v>
      </c>
    </row>
    <row r="2311" spans="1:6">
      <c r="A2311" s="366"/>
      <c r="B2311" s="351"/>
      <c r="C2311" s="371"/>
      <c r="D2311" s="383"/>
      <c r="E2311" s="381"/>
      <c r="F2311" s="303" t="s">
        <v>21</v>
      </c>
    </row>
    <row r="2312" spans="1:6">
      <c r="A2312" s="366"/>
      <c r="B2312" s="351"/>
      <c r="C2312" s="371"/>
      <c r="D2312" s="383"/>
      <c r="E2312" s="302"/>
      <c r="F2312" s="303" t="s">
        <v>21</v>
      </c>
    </row>
    <row r="2313" spans="1:6">
      <c r="A2313" s="366"/>
      <c r="B2313" s="351"/>
      <c r="C2313" s="371"/>
      <c r="D2313" s="383"/>
      <c r="E2313" s="302"/>
      <c r="F2313" s="303" t="s">
        <v>21</v>
      </c>
    </row>
    <row r="2314" spans="1:6">
      <c r="A2314" s="366"/>
      <c r="B2314" s="351"/>
      <c r="C2314" s="371"/>
      <c r="D2314" s="383"/>
      <c r="E2314" s="302"/>
      <c r="F2314" s="303" t="s">
        <v>21</v>
      </c>
    </row>
    <row r="2315" spans="1:6">
      <c r="A2315" s="366"/>
      <c r="B2315" s="351"/>
      <c r="C2315" s="371"/>
      <c r="D2315" s="383"/>
      <c r="E2315" s="302"/>
      <c r="F2315" s="303" t="s">
        <v>21</v>
      </c>
    </row>
    <row r="2316" spans="1:6">
      <c r="A2316" s="366"/>
      <c r="B2316" s="351"/>
      <c r="C2316" s="371"/>
      <c r="D2316" s="383"/>
      <c r="E2316" s="379" t="s">
        <v>28</v>
      </c>
      <c r="F2316" s="303" t="s">
        <v>21</v>
      </c>
    </row>
    <row r="2317" spans="1:6">
      <c r="A2317" s="366"/>
      <c r="B2317" s="351"/>
      <c r="C2317" s="371"/>
      <c r="D2317" s="383"/>
      <c r="E2317" s="380"/>
      <c r="F2317" s="303" t="s">
        <v>21</v>
      </c>
    </row>
    <row r="2318" spans="1:6">
      <c r="A2318" s="366"/>
      <c r="B2318" s="351"/>
      <c r="C2318" s="376"/>
      <c r="D2318" s="384"/>
      <c r="E2318" s="381"/>
      <c r="F2318" s="303" t="s">
        <v>21</v>
      </c>
    </row>
    <row r="2319" spans="1:6">
      <c r="A2319" s="366"/>
      <c r="B2319" s="351"/>
      <c r="C2319" s="370" t="s">
        <v>277</v>
      </c>
      <c r="D2319" s="382" t="s">
        <v>17</v>
      </c>
      <c r="E2319" s="379" t="s">
        <v>18</v>
      </c>
      <c r="F2319" s="327" t="s">
        <v>19</v>
      </c>
    </row>
    <row r="2320" spans="1:6">
      <c r="A2320" s="366"/>
      <c r="B2320" s="351"/>
      <c r="C2320" s="371"/>
      <c r="D2320" s="383"/>
      <c r="E2320" s="381"/>
      <c r="F2320" s="303" t="s">
        <v>21</v>
      </c>
    </row>
    <row r="2321" spans="1:6">
      <c r="A2321" s="366"/>
      <c r="B2321" s="351"/>
      <c r="C2321" s="371"/>
      <c r="D2321" s="383"/>
      <c r="E2321" s="379" t="s">
        <v>142</v>
      </c>
      <c r="F2321" s="303" t="s">
        <v>21</v>
      </c>
    </row>
    <row r="2322" spans="1:6">
      <c r="A2322" s="366"/>
      <c r="B2322" s="351"/>
      <c r="C2322" s="371"/>
      <c r="D2322" s="383"/>
      <c r="E2322" s="381"/>
      <c r="F2322" s="303" t="s">
        <v>21</v>
      </c>
    </row>
    <row r="2323" spans="1:6">
      <c r="A2323" s="366"/>
      <c r="B2323" s="351"/>
      <c r="C2323" s="371"/>
      <c r="D2323" s="383"/>
      <c r="E2323" s="379" t="s">
        <v>22</v>
      </c>
      <c r="F2323" s="303" t="s">
        <v>21</v>
      </c>
    </row>
    <row r="2324" spans="1:6">
      <c r="A2324" s="366"/>
      <c r="B2324" s="351"/>
      <c r="C2324" s="371"/>
      <c r="D2324" s="383"/>
      <c r="E2324" s="380"/>
      <c r="F2324" s="303" t="s">
        <v>21</v>
      </c>
    </row>
    <row r="2325" spans="1:6">
      <c r="A2325" s="366"/>
      <c r="B2325" s="351"/>
      <c r="C2325" s="371"/>
      <c r="D2325" s="383"/>
      <c r="E2325" s="380"/>
      <c r="F2325" s="303" t="s">
        <v>21</v>
      </c>
    </row>
    <row r="2326" spans="1:6">
      <c r="A2326" s="366"/>
      <c r="B2326" s="351"/>
      <c r="C2326" s="371"/>
      <c r="D2326" s="383"/>
      <c r="E2326" s="379" t="s">
        <v>143</v>
      </c>
      <c r="F2326" s="303" t="s">
        <v>21</v>
      </c>
    </row>
    <row r="2327" spans="1:6">
      <c r="A2327" s="366"/>
      <c r="B2327" s="351"/>
      <c r="C2327" s="371"/>
      <c r="D2327" s="383"/>
      <c r="E2327" s="381"/>
      <c r="F2327" s="303" t="s">
        <v>21</v>
      </c>
    </row>
    <row r="2328" spans="1:6">
      <c r="A2328" s="366"/>
      <c r="B2328" s="351"/>
      <c r="C2328" s="371"/>
      <c r="D2328" s="383"/>
      <c r="E2328" s="300" t="s">
        <v>144</v>
      </c>
      <c r="F2328" s="303" t="s">
        <v>21</v>
      </c>
    </row>
    <row r="2329" spans="1:6">
      <c r="A2329" s="366"/>
      <c r="B2329" s="351"/>
      <c r="C2329" s="371"/>
      <c r="D2329" s="383"/>
      <c r="E2329" s="379" t="s">
        <v>145</v>
      </c>
      <c r="F2329" s="303" t="s">
        <v>21</v>
      </c>
    </row>
    <row r="2330" spans="1:6">
      <c r="A2330" s="366"/>
      <c r="B2330" s="351"/>
      <c r="C2330" s="371"/>
      <c r="D2330" s="383"/>
      <c r="E2330" s="380"/>
      <c r="F2330" s="303" t="s">
        <v>21</v>
      </c>
    </row>
    <row r="2331" spans="1:6">
      <c r="A2331" s="366"/>
      <c r="B2331" s="351"/>
      <c r="C2331" s="371"/>
      <c r="D2331" s="383"/>
      <c r="E2331" s="380"/>
      <c r="F2331" s="303" t="s">
        <v>21</v>
      </c>
    </row>
    <row r="2332" spans="1:6">
      <c r="A2332" s="366"/>
      <c r="B2332" s="351"/>
      <c r="C2332" s="371"/>
      <c r="D2332" s="383"/>
      <c r="E2332" s="380"/>
      <c r="F2332" s="303" t="s">
        <v>21</v>
      </c>
    </row>
    <row r="2333" spans="1:6">
      <c r="A2333" s="366"/>
      <c r="B2333" s="351"/>
      <c r="C2333" s="371"/>
      <c r="D2333" s="383"/>
      <c r="E2333" s="380"/>
      <c r="F2333" s="303" t="s">
        <v>21</v>
      </c>
    </row>
    <row r="2334" spans="1:6">
      <c r="A2334" s="366"/>
      <c r="B2334" s="351"/>
      <c r="C2334" s="371"/>
      <c r="D2334" s="383"/>
      <c r="E2334" s="380"/>
      <c r="F2334" s="303" t="s">
        <v>21</v>
      </c>
    </row>
    <row r="2335" spans="1:6">
      <c r="A2335" s="366"/>
      <c r="B2335" s="351"/>
      <c r="C2335" s="371"/>
      <c r="D2335" s="383"/>
      <c r="E2335" s="381"/>
      <c r="F2335" s="303" t="s">
        <v>21</v>
      </c>
    </row>
    <row r="2336" spans="1:6">
      <c r="A2336" s="366"/>
      <c r="B2336" s="351"/>
      <c r="C2336" s="371"/>
      <c r="D2336" s="383"/>
      <c r="E2336" s="379" t="s">
        <v>278</v>
      </c>
      <c r="F2336" s="303" t="s">
        <v>21</v>
      </c>
    </row>
    <row r="2337" spans="1:6">
      <c r="A2337" s="366"/>
      <c r="B2337" s="351"/>
      <c r="C2337" s="371"/>
      <c r="D2337" s="383"/>
      <c r="E2337" s="380"/>
      <c r="F2337" s="303" t="s">
        <v>21</v>
      </c>
    </row>
    <row r="2338" spans="1:6">
      <c r="A2338" s="366"/>
      <c r="B2338" s="351"/>
      <c r="C2338" s="371"/>
      <c r="D2338" s="383"/>
      <c r="E2338" s="380"/>
      <c r="F2338" s="303" t="s">
        <v>21</v>
      </c>
    </row>
    <row r="2339" spans="1:6">
      <c r="A2339" s="366"/>
      <c r="B2339" s="351"/>
      <c r="C2339" s="371"/>
      <c r="D2339" s="383"/>
      <c r="E2339" s="380"/>
      <c r="F2339" s="303" t="s">
        <v>21</v>
      </c>
    </row>
    <row r="2340" spans="1:6">
      <c r="A2340" s="366"/>
      <c r="B2340" s="351"/>
      <c r="C2340" s="371"/>
      <c r="D2340" s="383"/>
      <c r="E2340" s="380"/>
      <c r="F2340" s="303" t="s">
        <v>21</v>
      </c>
    </row>
    <row r="2341" spans="1:6">
      <c r="A2341" s="366"/>
      <c r="B2341" s="351"/>
      <c r="C2341" s="371"/>
      <c r="D2341" s="383"/>
      <c r="E2341" s="381"/>
      <c r="F2341" s="303" t="s">
        <v>21</v>
      </c>
    </row>
    <row r="2342" spans="1:6">
      <c r="A2342" s="366"/>
      <c r="B2342" s="351"/>
      <c r="C2342" s="371"/>
      <c r="D2342" s="383"/>
      <c r="E2342" s="379" t="s">
        <v>277</v>
      </c>
      <c r="F2342" s="303" t="s">
        <v>21</v>
      </c>
    </row>
    <row r="2343" spans="1:6">
      <c r="A2343" s="366"/>
      <c r="B2343" s="351"/>
      <c r="C2343" s="371"/>
      <c r="D2343" s="383"/>
      <c r="E2343" s="380"/>
      <c r="F2343" s="303" t="s">
        <v>21</v>
      </c>
    </row>
    <row r="2344" spans="1:6">
      <c r="A2344" s="366"/>
      <c r="B2344" s="351"/>
      <c r="C2344" s="371"/>
      <c r="D2344" s="383"/>
      <c r="E2344" s="380"/>
      <c r="F2344" s="303" t="s">
        <v>21</v>
      </c>
    </row>
    <row r="2345" spans="1:6">
      <c r="A2345" s="366"/>
      <c r="B2345" s="351"/>
      <c r="C2345" s="371"/>
      <c r="D2345" s="383"/>
      <c r="E2345" s="380"/>
      <c r="F2345" s="303" t="s">
        <v>21</v>
      </c>
    </row>
    <row r="2346" spans="1:6">
      <c r="A2346" s="366"/>
      <c r="B2346" s="351"/>
      <c r="C2346" s="371"/>
      <c r="D2346" s="383"/>
      <c r="E2346" s="381"/>
      <c r="F2346" s="303" t="s">
        <v>21</v>
      </c>
    </row>
    <row r="2347" spans="1:6">
      <c r="A2347" s="366"/>
      <c r="B2347" s="351"/>
      <c r="C2347" s="371"/>
      <c r="D2347" s="383"/>
      <c r="E2347" s="379" t="s">
        <v>147</v>
      </c>
      <c r="F2347" s="303" t="s">
        <v>21</v>
      </c>
    </row>
    <row r="2348" spans="1:6">
      <c r="A2348" s="366"/>
      <c r="B2348" s="351"/>
      <c r="C2348" s="371"/>
      <c r="D2348" s="383"/>
      <c r="E2348" s="380"/>
      <c r="F2348" s="303" t="s">
        <v>21</v>
      </c>
    </row>
    <row r="2349" spans="1:6">
      <c r="A2349" s="366"/>
      <c r="B2349" s="351"/>
      <c r="C2349" s="371"/>
      <c r="D2349" s="383"/>
      <c r="E2349" s="380"/>
      <c r="F2349" s="303" t="s">
        <v>21</v>
      </c>
    </row>
    <row r="2350" spans="1:6">
      <c r="A2350" s="366"/>
      <c r="B2350" s="351"/>
      <c r="C2350" s="371"/>
      <c r="D2350" s="383"/>
      <c r="E2350" s="380"/>
      <c r="F2350" s="303" t="s">
        <v>21</v>
      </c>
    </row>
    <row r="2351" spans="1:6">
      <c r="A2351" s="366"/>
      <c r="B2351" s="351"/>
      <c r="C2351" s="371"/>
      <c r="D2351" s="383"/>
      <c r="E2351" s="380"/>
      <c r="F2351" s="303" t="s">
        <v>21</v>
      </c>
    </row>
    <row r="2352" spans="1:6">
      <c r="A2352" s="366"/>
      <c r="B2352" s="351"/>
      <c r="C2352" s="371"/>
      <c r="D2352" s="383"/>
      <c r="E2352" s="380"/>
      <c r="F2352" s="303" t="s">
        <v>21</v>
      </c>
    </row>
    <row r="2353" spans="1:6">
      <c r="A2353" s="366"/>
      <c r="B2353" s="351"/>
      <c r="C2353" s="371"/>
      <c r="D2353" s="383"/>
      <c r="E2353" s="380"/>
      <c r="F2353" s="303" t="s">
        <v>21</v>
      </c>
    </row>
    <row r="2354" spans="1:6">
      <c r="A2354" s="366"/>
      <c r="B2354" s="351"/>
      <c r="C2354" s="371"/>
      <c r="D2354" s="383"/>
      <c r="E2354" s="381"/>
      <c r="F2354" s="303" t="s">
        <v>21</v>
      </c>
    </row>
    <row r="2355" spans="1:6">
      <c r="A2355" s="366"/>
      <c r="B2355" s="351"/>
      <c r="C2355" s="371"/>
      <c r="D2355" s="383"/>
      <c r="E2355" s="301" t="s">
        <v>25</v>
      </c>
      <c r="F2355" s="303" t="s">
        <v>21</v>
      </c>
    </row>
    <row r="2356" spans="1:6">
      <c r="A2356" s="366"/>
      <c r="B2356" s="351"/>
      <c r="C2356" s="371"/>
      <c r="D2356" s="383"/>
      <c r="E2356" s="379" t="s">
        <v>113</v>
      </c>
      <c r="F2356" s="303" t="s">
        <v>21</v>
      </c>
    </row>
    <row r="2357" spans="1:6">
      <c r="A2357" s="366"/>
      <c r="B2357" s="351"/>
      <c r="C2357" s="371"/>
      <c r="D2357" s="383"/>
      <c r="E2357" s="380"/>
      <c r="F2357" s="303" t="s">
        <v>21</v>
      </c>
    </row>
    <row r="2358" spans="1:6">
      <c r="A2358" s="366"/>
      <c r="B2358" s="351"/>
      <c r="C2358" s="371"/>
      <c r="D2358" s="383"/>
      <c r="E2358" s="381"/>
      <c r="F2358" s="303" t="s">
        <v>21</v>
      </c>
    </row>
    <row r="2359" spans="1:6">
      <c r="A2359" s="366"/>
      <c r="B2359" s="351"/>
      <c r="C2359" s="371"/>
      <c r="D2359" s="383"/>
      <c r="E2359" s="302"/>
      <c r="F2359" s="303" t="s">
        <v>21</v>
      </c>
    </row>
    <row r="2360" spans="1:6">
      <c r="A2360" s="366"/>
      <c r="B2360" s="351"/>
      <c r="C2360" s="371"/>
      <c r="D2360" s="383"/>
      <c r="E2360" s="302"/>
      <c r="F2360" s="303" t="s">
        <v>21</v>
      </c>
    </row>
    <row r="2361" spans="1:6">
      <c r="A2361" s="366"/>
      <c r="B2361" s="351"/>
      <c r="C2361" s="371"/>
      <c r="D2361" s="383"/>
      <c r="E2361" s="302"/>
      <c r="F2361" s="303" t="s">
        <v>21</v>
      </c>
    </row>
    <row r="2362" spans="1:6">
      <c r="A2362" s="366"/>
      <c r="B2362" s="351"/>
      <c r="C2362" s="371"/>
      <c r="D2362" s="383"/>
      <c r="E2362" s="302"/>
      <c r="F2362" s="303" t="s">
        <v>21</v>
      </c>
    </row>
    <row r="2363" spans="1:6">
      <c r="A2363" s="366"/>
      <c r="B2363" s="351"/>
      <c r="C2363" s="371"/>
      <c r="D2363" s="383"/>
      <c r="E2363" s="379" t="s">
        <v>28</v>
      </c>
      <c r="F2363" s="303" t="s">
        <v>21</v>
      </c>
    </row>
    <row r="2364" spans="1:6">
      <c r="A2364" s="366"/>
      <c r="B2364" s="351"/>
      <c r="C2364" s="371"/>
      <c r="D2364" s="383"/>
      <c r="E2364" s="380"/>
      <c r="F2364" s="303" t="s">
        <v>21</v>
      </c>
    </row>
    <row r="2365" spans="1:6">
      <c r="A2365" s="366"/>
      <c r="B2365" s="351"/>
      <c r="C2365" s="376"/>
      <c r="D2365" s="384"/>
      <c r="E2365" s="381"/>
      <c r="F2365" s="303" t="s">
        <v>21</v>
      </c>
    </row>
    <row r="2366" spans="1:6">
      <c r="A2366" s="366"/>
      <c r="B2366" s="351"/>
      <c r="C2366" s="370" t="s">
        <v>279</v>
      </c>
      <c r="D2366" s="382" t="s">
        <v>17</v>
      </c>
      <c r="E2366" s="379" t="s">
        <v>18</v>
      </c>
      <c r="F2366" s="327" t="s">
        <v>19</v>
      </c>
    </row>
    <row r="2367" spans="1:6">
      <c r="A2367" s="366"/>
      <c r="B2367" s="351"/>
      <c r="C2367" s="371"/>
      <c r="D2367" s="383"/>
      <c r="E2367" s="381"/>
      <c r="F2367" s="303" t="s">
        <v>21</v>
      </c>
    </row>
    <row r="2368" spans="1:6">
      <c r="A2368" s="366"/>
      <c r="B2368" s="351"/>
      <c r="C2368" s="371"/>
      <c r="D2368" s="383"/>
      <c r="E2368" s="379" t="s">
        <v>142</v>
      </c>
      <c r="F2368" s="303" t="s">
        <v>21</v>
      </c>
    </row>
    <row r="2369" spans="1:6">
      <c r="A2369" s="366"/>
      <c r="B2369" s="351"/>
      <c r="C2369" s="371"/>
      <c r="D2369" s="383"/>
      <c r="E2369" s="381"/>
      <c r="F2369" s="303" t="s">
        <v>21</v>
      </c>
    </row>
    <row r="2370" spans="1:6">
      <c r="A2370" s="366"/>
      <c r="B2370" s="351"/>
      <c r="C2370" s="371"/>
      <c r="D2370" s="383"/>
      <c r="E2370" s="379" t="s">
        <v>22</v>
      </c>
      <c r="F2370" s="303" t="s">
        <v>21</v>
      </c>
    </row>
    <row r="2371" spans="1:6">
      <c r="A2371" s="366"/>
      <c r="B2371" s="351"/>
      <c r="C2371" s="371"/>
      <c r="D2371" s="383"/>
      <c r="E2371" s="380"/>
      <c r="F2371" s="303" t="s">
        <v>21</v>
      </c>
    </row>
    <row r="2372" spans="1:6">
      <c r="A2372" s="366"/>
      <c r="B2372" s="351"/>
      <c r="C2372" s="371"/>
      <c r="D2372" s="383"/>
      <c r="E2372" s="380"/>
      <c r="F2372" s="303" t="s">
        <v>21</v>
      </c>
    </row>
    <row r="2373" spans="1:6">
      <c r="A2373" s="366"/>
      <c r="B2373" s="351"/>
      <c r="C2373" s="371"/>
      <c r="D2373" s="383"/>
      <c r="E2373" s="379" t="s">
        <v>143</v>
      </c>
      <c r="F2373" s="303" t="s">
        <v>21</v>
      </c>
    </row>
    <row r="2374" spans="1:6">
      <c r="A2374" s="366"/>
      <c r="B2374" s="351"/>
      <c r="C2374" s="371"/>
      <c r="D2374" s="383"/>
      <c r="E2374" s="381"/>
      <c r="F2374" s="303" t="s">
        <v>21</v>
      </c>
    </row>
    <row r="2375" spans="1:6">
      <c r="A2375" s="366"/>
      <c r="B2375" s="351"/>
      <c r="C2375" s="371"/>
      <c r="D2375" s="383"/>
      <c r="E2375" s="300" t="s">
        <v>144</v>
      </c>
      <c r="F2375" s="303" t="s">
        <v>21</v>
      </c>
    </row>
    <row r="2376" spans="1:6">
      <c r="A2376" s="366"/>
      <c r="B2376" s="351"/>
      <c r="C2376" s="371"/>
      <c r="D2376" s="383"/>
      <c r="E2376" s="379" t="s">
        <v>280</v>
      </c>
      <c r="F2376" s="303" t="s">
        <v>21</v>
      </c>
    </row>
    <row r="2377" spans="1:6">
      <c r="A2377" s="366"/>
      <c r="B2377" s="351"/>
      <c r="C2377" s="371"/>
      <c r="D2377" s="383"/>
      <c r="E2377" s="380"/>
      <c r="F2377" s="303" t="s">
        <v>21</v>
      </c>
    </row>
    <row r="2378" spans="1:6">
      <c r="A2378" s="366"/>
      <c r="B2378" s="351"/>
      <c r="C2378" s="371"/>
      <c r="D2378" s="383"/>
      <c r="E2378" s="380"/>
      <c r="F2378" s="303" t="s">
        <v>21</v>
      </c>
    </row>
    <row r="2379" spans="1:6">
      <c r="A2379" s="366"/>
      <c r="B2379" s="351"/>
      <c r="C2379" s="371"/>
      <c r="D2379" s="383"/>
      <c r="E2379" s="380"/>
      <c r="F2379" s="303" t="s">
        <v>21</v>
      </c>
    </row>
    <row r="2380" spans="1:6">
      <c r="A2380" s="366"/>
      <c r="B2380" s="351"/>
      <c r="C2380" s="371"/>
      <c r="D2380" s="383"/>
      <c r="E2380" s="380"/>
      <c r="F2380" s="303" t="s">
        <v>21</v>
      </c>
    </row>
    <row r="2381" spans="1:6">
      <c r="A2381" s="366"/>
      <c r="B2381" s="351"/>
      <c r="C2381" s="371"/>
      <c r="D2381" s="383"/>
      <c r="E2381" s="380"/>
      <c r="F2381" s="303" t="s">
        <v>21</v>
      </c>
    </row>
    <row r="2382" spans="1:6">
      <c r="A2382" s="366"/>
      <c r="B2382" s="351"/>
      <c r="C2382" s="371"/>
      <c r="D2382" s="383"/>
      <c r="E2382" s="380"/>
      <c r="F2382" s="303" t="s">
        <v>21</v>
      </c>
    </row>
    <row r="2383" spans="1:6">
      <c r="A2383" s="366"/>
      <c r="B2383" s="351"/>
      <c r="C2383" s="371"/>
      <c r="D2383" s="383"/>
      <c r="E2383" s="381"/>
      <c r="F2383" s="303" t="s">
        <v>21</v>
      </c>
    </row>
    <row r="2384" spans="1:6">
      <c r="A2384" s="366"/>
      <c r="B2384" s="351"/>
      <c r="C2384" s="371"/>
      <c r="D2384" s="383"/>
      <c r="E2384" s="379" t="s">
        <v>281</v>
      </c>
      <c r="F2384" s="303" t="s">
        <v>21</v>
      </c>
    </row>
    <row r="2385" spans="1:6">
      <c r="A2385" s="366"/>
      <c r="B2385" s="351"/>
      <c r="C2385" s="371"/>
      <c r="D2385" s="383"/>
      <c r="E2385" s="380"/>
      <c r="F2385" s="303" t="s">
        <v>21</v>
      </c>
    </row>
    <row r="2386" spans="1:6">
      <c r="A2386" s="366"/>
      <c r="B2386" s="351"/>
      <c r="C2386" s="371"/>
      <c r="D2386" s="383"/>
      <c r="E2386" s="380"/>
      <c r="F2386" s="303" t="s">
        <v>21</v>
      </c>
    </row>
    <row r="2387" spans="1:6">
      <c r="A2387" s="366"/>
      <c r="B2387" s="351"/>
      <c r="C2387" s="371"/>
      <c r="D2387" s="383"/>
      <c r="E2387" s="380"/>
      <c r="F2387" s="303" t="s">
        <v>21</v>
      </c>
    </row>
    <row r="2388" spans="1:6">
      <c r="A2388" s="366"/>
      <c r="B2388" s="351"/>
      <c r="C2388" s="371"/>
      <c r="D2388" s="383"/>
      <c r="E2388" s="380"/>
      <c r="F2388" s="303" t="s">
        <v>21</v>
      </c>
    </row>
    <row r="2389" spans="1:6">
      <c r="A2389" s="366"/>
      <c r="B2389" s="351"/>
      <c r="C2389" s="371"/>
      <c r="D2389" s="383"/>
      <c r="E2389" s="381"/>
      <c r="F2389" s="303" t="s">
        <v>21</v>
      </c>
    </row>
    <row r="2390" spans="1:6">
      <c r="A2390" s="366"/>
      <c r="B2390" s="351"/>
      <c r="C2390" s="371"/>
      <c r="D2390" s="383"/>
      <c r="E2390" s="379" t="s">
        <v>279</v>
      </c>
      <c r="F2390" s="303" t="s">
        <v>21</v>
      </c>
    </row>
    <row r="2391" spans="1:6">
      <c r="A2391" s="366"/>
      <c r="B2391" s="351"/>
      <c r="C2391" s="371"/>
      <c r="D2391" s="383"/>
      <c r="E2391" s="380"/>
      <c r="F2391" s="303" t="s">
        <v>21</v>
      </c>
    </row>
    <row r="2392" spans="1:6">
      <c r="A2392" s="366"/>
      <c r="B2392" s="351"/>
      <c r="C2392" s="371"/>
      <c r="D2392" s="383"/>
      <c r="E2392" s="380"/>
      <c r="F2392" s="303" t="s">
        <v>21</v>
      </c>
    </row>
    <row r="2393" spans="1:6">
      <c r="A2393" s="366"/>
      <c r="B2393" s="351"/>
      <c r="C2393" s="371"/>
      <c r="D2393" s="383"/>
      <c r="E2393" s="380"/>
      <c r="F2393" s="303" t="s">
        <v>21</v>
      </c>
    </row>
    <row r="2394" spans="1:6">
      <c r="A2394" s="366"/>
      <c r="B2394" s="351"/>
      <c r="C2394" s="371"/>
      <c r="D2394" s="383"/>
      <c r="E2394" s="380"/>
      <c r="F2394" s="303" t="s">
        <v>21</v>
      </c>
    </row>
    <row r="2395" spans="1:6">
      <c r="A2395" s="366"/>
      <c r="B2395" s="351"/>
      <c r="C2395" s="371"/>
      <c r="D2395" s="383"/>
      <c r="E2395" s="381"/>
      <c r="F2395" s="303" t="s">
        <v>21</v>
      </c>
    </row>
    <row r="2396" spans="1:6">
      <c r="A2396" s="366"/>
      <c r="B2396" s="351"/>
      <c r="C2396" s="371"/>
      <c r="D2396" s="383"/>
      <c r="E2396" s="379" t="s">
        <v>282</v>
      </c>
      <c r="F2396" s="303" t="s">
        <v>21</v>
      </c>
    </row>
    <row r="2397" spans="1:6">
      <c r="A2397" s="366"/>
      <c r="B2397" s="351"/>
      <c r="C2397" s="371"/>
      <c r="D2397" s="383"/>
      <c r="E2397" s="380"/>
      <c r="F2397" s="303" t="s">
        <v>21</v>
      </c>
    </row>
    <row r="2398" spans="1:6">
      <c r="A2398" s="366"/>
      <c r="B2398" s="351"/>
      <c r="C2398" s="371"/>
      <c r="D2398" s="383"/>
      <c r="E2398" s="380"/>
      <c r="F2398" s="303" t="s">
        <v>21</v>
      </c>
    </row>
    <row r="2399" spans="1:6">
      <c r="A2399" s="366"/>
      <c r="B2399" s="351"/>
      <c r="C2399" s="371"/>
      <c r="D2399" s="383"/>
      <c r="E2399" s="380"/>
      <c r="F2399" s="303" t="s">
        <v>21</v>
      </c>
    </row>
    <row r="2400" spans="1:6">
      <c r="A2400" s="366"/>
      <c r="B2400" s="351"/>
      <c r="C2400" s="371"/>
      <c r="D2400" s="383"/>
      <c r="E2400" s="380"/>
      <c r="F2400" s="303" t="s">
        <v>21</v>
      </c>
    </row>
    <row r="2401" spans="1:6">
      <c r="A2401" s="366"/>
      <c r="B2401" s="351"/>
      <c r="C2401" s="371"/>
      <c r="D2401" s="383"/>
      <c r="E2401" s="380"/>
      <c r="F2401" s="303" t="s">
        <v>21</v>
      </c>
    </row>
    <row r="2402" spans="1:6">
      <c r="A2402" s="366"/>
      <c r="B2402" s="351"/>
      <c r="C2402" s="371"/>
      <c r="D2402" s="383"/>
      <c r="E2402" s="380"/>
      <c r="F2402" s="303" t="s">
        <v>21</v>
      </c>
    </row>
    <row r="2403" spans="1:6">
      <c r="A2403" s="366"/>
      <c r="B2403" s="351"/>
      <c r="C2403" s="371"/>
      <c r="D2403" s="383"/>
      <c r="E2403" s="381"/>
      <c r="F2403" s="303" t="s">
        <v>21</v>
      </c>
    </row>
    <row r="2404" spans="1:6">
      <c r="A2404" s="366"/>
      <c r="B2404" s="351"/>
      <c r="C2404" s="371"/>
      <c r="D2404" s="383"/>
      <c r="E2404" s="301" t="s">
        <v>25</v>
      </c>
      <c r="F2404" s="303" t="s">
        <v>21</v>
      </c>
    </row>
    <row r="2405" spans="1:6">
      <c r="A2405" s="366"/>
      <c r="B2405" s="351"/>
      <c r="C2405" s="371"/>
      <c r="D2405" s="383"/>
      <c r="E2405" s="379" t="s">
        <v>113</v>
      </c>
      <c r="F2405" s="303" t="s">
        <v>21</v>
      </c>
    </row>
    <row r="2406" spans="1:6">
      <c r="A2406" s="366"/>
      <c r="B2406" s="351"/>
      <c r="C2406" s="371"/>
      <c r="D2406" s="383"/>
      <c r="E2406" s="380"/>
      <c r="F2406" s="303" t="s">
        <v>21</v>
      </c>
    </row>
    <row r="2407" spans="1:6">
      <c r="A2407" s="366"/>
      <c r="B2407" s="351"/>
      <c r="C2407" s="371"/>
      <c r="D2407" s="383"/>
      <c r="E2407" s="380"/>
      <c r="F2407" s="303" t="s">
        <v>21</v>
      </c>
    </row>
    <row r="2408" spans="1:6">
      <c r="A2408" s="366"/>
      <c r="B2408" s="351"/>
      <c r="C2408" s="371"/>
      <c r="D2408" s="383"/>
      <c r="E2408" s="380"/>
      <c r="F2408" s="303" t="s">
        <v>21</v>
      </c>
    </row>
    <row r="2409" spans="1:6">
      <c r="A2409" s="366"/>
      <c r="B2409" s="351"/>
      <c r="C2409" s="371"/>
      <c r="D2409" s="383"/>
      <c r="E2409" s="380"/>
      <c r="F2409" s="303" t="s">
        <v>21</v>
      </c>
    </row>
    <row r="2410" spans="1:6">
      <c r="A2410" s="366"/>
      <c r="B2410" s="351"/>
      <c r="C2410" s="371"/>
      <c r="D2410" s="383"/>
      <c r="E2410" s="380"/>
      <c r="F2410" s="303" t="s">
        <v>21</v>
      </c>
    </row>
    <row r="2411" spans="1:6">
      <c r="A2411" s="366"/>
      <c r="B2411" s="351"/>
      <c r="C2411" s="371"/>
      <c r="D2411" s="383"/>
      <c r="E2411" s="381"/>
      <c r="F2411" s="303" t="s">
        <v>21</v>
      </c>
    </row>
    <row r="2412" spans="1:6">
      <c r="A2412" s="366"/>
      <c r="B2412" s="351"/>
      <c r="C2412" s="371"/>
      <c r="D2412" s="383"/>
      <c r="E2412" s="379" t="s">
        <v>28</v>
      </c>
      <c r="F2412" s="303" t="s">
        <v>21</v>
      </c>
    </row>
    <row r="2413" spans="1:6">
      <c r="A2413" s="366"/>
      <c r="B2413" s="351"/>
      <c r="C2413" s="371"/>
      <c r="D2413" s="383"/>
      <c r="E2413" s="380"/>
      <c r="F2413" s="303" t="s">
        <v>21</v>
      </c>
    </row>
    <row r="2414" spans="1:6">
      <c r="A2414" s="366"/>
      <c r="B2414" s="352"/>
      <c r="C2414" s="376"/>
      <c r="D2414" s="384"/>
      <c r="E2414" s="381"/>
      <c r="F2414" s="303" t="s">
        <v>21</v>
      </c>
    </row>
    <row r="2415" spans="1:6">
      <c r="A2415" s="366"/>
      <c r="B2415" s="372" t="s">
        <v>283</v>
      </c>
      <c r="C2415" s="370" t="s">
        <v>284</v>
      </c>
      <c r="D2415" s="382" t="s">
        <v>17</v>
      </c>
      <c r="E2415" s="379" t="s">
        <v>18</v>
      </c>
      <c r="F2415" s="327" t="s">
        <v>19</v>
      </c>
    </row>
    <row r="2416" spans="1:6">
      <c r="A2416" s="366"/>
      <c r="B2416" s="372"/>
      <c r="C2416" s="371"/>
      <c r="D2416" s="383"/>
      <c r="E2416" s="381"/>
      <c r="F2416" s="303" t="s">
        <v>21</v>
      </c>
    </row>
    <row r="2417" spans="1:6">
      <c r="A2417" s="366"/>
      <c r="B2417" s="372"/>
      <c r="C2417" s="371"/>
      <c r="D2417" s="383"/>
      <c r="E2417" s="379" t="s">
        <v>142</v>
      </c>
      <c r="F2417" s="303" t="s">
        <v>21</v>
      </c>
    </row>
    <row r="2418" spans="1:6">
      <c r="A2418" s="366"/>
      <c r="B2418" s="372"/>
      <c r="C2418" s="371"/>
      <c r="D2418" s="383"/>
      <c r="E2418" s="381"/>
      <c r="F2418" s="303" t="s">
        <v>21</v>
      </c>
    </row>
    <row r="2419" spans="1:6">
      <c r="A2419" s="366"/>
      <c r="B2419" s="372"/>
      <c r="C2419" s="371"/>
      <c r="D2419" s="383"/>
      <c r="E2419" s="379" t="s">
        <v>22</v>
      </c>
      <c r="F2419" s="303" t="s">
        <v>21</v>
      </c>
    </row>
    <row r="2420" spans="1:6">
      <c r="A2420" s="366"/>
      <c r="B2420" s="372"/>
      <c r="C2420" s="371"/>
      <c r="D2420" s="383"/>
      <c r="E2420" s="380"/>
      <c r="F2420" s="303" t="s">
        <v>21</v>
      </c>
    </row>
    <row r="2421" spans="1:6">
      <c r="A2421" s="366"/>
      <c r="B2421" s="372"/>
      <c r="C2421" s="371"/>
      <c r="D2421" s="383"/>
      <c r="E2421" s="381"/>
      <c r="F2421" s="303" t="s">
        <v>21</v>
      </c>
    </row>
    <row r="2422" spans="1:6">
      <c r="A2422" s="366"/>
      <c r="B2422" s="372"/>
      <c r="C2422" s="371"/>
      <c r="D2422" s="383"/>
      <c r="E2422" s="379" t="s">
        <v>285</v>
      </c>
      <c r="F2422" s="303" t="s">
        <v>21</v>
      </c>
    </row>
    <row r="2423" spans="1:6">
      <c r="A2423" s="366"/>
      <c r="B2423" s="372"/>
      <c r="C2423" s="371"/>
      <c r="D2423" s="383"/>
      <c r="E2423" s="381"/>
      <c r="F2423" s="303" t="s">
        <v>21</v>
      </c>
    </row>
    <row r="2424" spans="1:6">
      <c r="A2424" s="366"/>
      <c r="B2424" s="372"/>
      <c r="C2424" s="371"/>
      <c r="D2424" s="383"/>
      <c r="E2424" s="300" t="s">
        <v>144</v>
      </c>
      <c r="F2424" s="303" t="s">
        <v>21</v>
      </c>
    </row>
    <row r="2425" spans="1:6">
      <c r="A2425" s="366"/>
      <c r="B2425" s="372"/>
      <c r="C2425" s="371"/>
      <c r="D2425" s="383"/>
      <c r="E2425" s="379" t="s">
        <v>286</v>
      </c>
      <c r="F2425" s="303" t="s">
        <v>21</v>
      </c>
    </row>
    <row r="2426" spans="1:6">
      <c r="A2426" s="366"/>
      <c r="B2426" s="372"/>
      <c r="C2426" s="371"/>
      <c r="D2426" s="383"/>
      <c r="E2426" s="380"/>
      <c r="F2426" s="303" t="s">
        <v>21</v>
      </c>
    </row>
    <row r="2427" spans="1:6">
      <c r="A2427" s="366"/>
      <c r="B2427" s="372"/>
      <c r="C2427" s="371"/>
      <c r="D2427" s="383"/>
      <c r="E2427" s="381"/>
      <c r="F2427" s="303" t="s">
        <v>21</v>
      </c>
    </row>
    <row r="2428" spans="1:6">
      <c r="A2428" s="366"/>
      <c r="B2428" s="372"/>
      <c r="C2428" s="371"/>
      <c r="D2428" s="383"/>
      <c r="E2428" s="379" t="s">
        <v>287</v>
      </c>
      <c r="F2428" s="303" t="s">
        <v>21</v>
      </c>
    </row>
    <row r="2429" spans="1:6">
      <c r="A2429" s="366"/>
      <c r="B2429" s="372"/>
      <c r="C2429" s="371"/>
      <c r="D2429" s="383"/>
      <c r="E2429" s="380"/>
      <c r="F2429" s="303" t="s">
        <v>21</v>
      </c>
    </row>
    <row r="2430" spans="1:6">
      <c r="A2430" s="366"/>
      <c r="B2430" s="372"/>
      <c r="C2430" s="371"/>
      <c r="D2430" s="383"/>
      <c r="E2430" s="380"/>
      <c r="F2430" s="303" t="s">
        <v>21</v>
      </c>
    </row>
    <row r="2431" spans="1:6">
      <c r="A2431" s="366"/>
      <c r="B2431" s="372"/>
      <c r="C2431" s="371"/>
      <c r="D2431" s="383"/>
      <c r="E2431" s="380"/>
      <c r="F2431" s="303" t="s">
        <v>21</v>
      </c>
    </row>
    <row r="2432" spans="1:6">
      <c r="A2432" s="366"/>
      <c r="B2432" s="372"/>
      <c r="C2432" s="371"/>
      <c r="D2432" s="383"/>
      <c r="E2432" s="380"/>
      <c r="F2432" s="303" t="s">
        <v>21</v>
      </c>
    </row>
    <row r="2433" spans="1:6">
      <c r="A2433" s="366"/>
      <c r="B2433" s="372"/>
      <c r="C2433" s="371"/>
      <c r="D2433" s="383"/>
      <c r="E2433" s="381"/>
      <c r="F2433" s="303" t="s">
        <v>21</v>
      </c>
    </row>
    <row r="2434" spans="1:6">
      <c r="A2434" s="366"/>
      <c r="B2434" s="372"/>
      <c r="C2434" s="371"/>
      <c r="D2434" s="383"/>
      <c r="E2434" s="379" t="s">
        <v>288</v>
      </c>
      <c r="F2434" s="303" t="s">
        <v>21</v>
      </c>
    </row>
    <row r="2435" spans="1:6">
      <c r="A2435" s="366"/>
      <c r="B2435" s="372"/>
      <c r="C2435" s="371"/>
      <c r="D2435" s="383"/>
      <c r="E2435" s="381"/>
      <c r="F2435" s="303" t="s">
        <v>21</v>
      </c>
    </row>
    <row r="2436" spans="1:6">
      <c r="A2436" s="366"/>
      <c r="B2436" s="372"/>
      <c r="C2436" s="371"/>
      <c r="D2436" s="383"/>
      <c r="E2436" s="379" t="s">
        <v>289</v>
      </c>
      <c r="F2436" s="303" t="s">
        <v>21</v>
      </c>
    </row>
    <row r="2437" spans="1:6">
      <c r="A2437" s="366"/>
      <c r="B2437" s="372"/>
      <c r="C2437" s="371"/>
      <c r="D2437" s="383"/>
      <c r="E2437" s="380"/>
      <c r="F2437" s="303" t="s">
        <v>21</v>
      </c>
    </row>
    <row r="2438" spans="1:6">
      <c r="A2438" s="366"/>
      <c r="B2438" s="372"/>
      <c r="C2438" s="371"/>
      <c r="D2438" s="383"/>
      <c r="E2438" s="380"/>
      <c r="F2438" s="303" t="s">
        <v>21</v>
      </c>
    </row>
    <row r="2439" spans="1:6">
      <c r="A2439" s="366"/>
      <c r="B2439" s="372"/>
      <c r="C2439" s="371"/>
      <c r="D2439" s="383"/>
      <c r="E2439" s="380"/>
      <c r="F2439" s="303" t="s">
        <v>21</v>
      </c>
    </row>
    <row r="2440" spans="1:6">
      <c r="A2440" s="366"/>
      <c r="B2440" s="372"/>
      <c r="C2440" s="371"/>
      <c r="D2440" s="383"/>
      <c r="E2440" s="381"/>
      <c r="F2440" s="303" t="s">
        <v>21</v>
      </c>
    </row>
    <row r="2441" spans="1:6">
      <c r="A2441" s="366"/>
      <c r="B2441" s="372"/>
      <c r="C2441" s="371"/>
      <c r="D2441" s="383"/>
      <c r="E2441" s="379" t="s">
        <v>290</v>
      </c>
      <c r="F2441" s="303" t="s">
        <v>21</v>
      </c>
    </row>
    <row r="2442" spans="1:6">
      <c r="A2442" s="366"/>
      <c r="B2442" s="372"/>
      <c r="C2442" s="371"/>
      <c r="D2442" s="383"/>
      <c r="E2442" s="381"/>
      <c r="F2442" s="303" t="s">
        <v>21</v>
      </c>
    </row>
    <row r="2443" spans="1:6">
      <c r="A2443" s="366"/>
      <c r="B2443" s="372"/>
      <c r="C2443" s="371"/>
      <c r="D2443" s="383"/>
      <c r="E2443" s="379" t="s">
        <v>28</v>
      </c>
      <c r="F2443" s="303" t="s">
        <v>21</v>
      </c>
    </row>
    <row r="2444" spans="1:6">
      <c r="A2444" s="366"/>
      <c r="B2444" s="372"/>
      <c r="C2444" s="371"/>
      <c r="D2444" s="383"/>
      <c r="E2444" s="380"/>
      <c r="F2444" s="303" t="s">
        <v>21</v>
      </c>
    </row>
    <row r="2445" spans="1:6">
      <c r="A2445" s="366"/>
      <c r="B2445" s="372"/>
      <c r="C2445" s="376"/>
      <c r="D2445" s="384"/>
      <c r="E2445" s="381"/>
      <c r="F2445" s="303" t="s">
        <v>21</v>
      </c>
    </row>
    <row r="2446" spans="1:6">
      <c r="A2446" s="366"/>
      <c r="B2446" s="372"/>
      <c r="C2446" s="370" t="s">
        <v>291</v>
      </c>
      <c r="D2446" s="382" t="s">
        <v>17</v>
      </c>
      <c r="E2446" s="379" t="s">
        <v>292</v>
      </c>
      <c r="F2446" s="327" t="s">
        <v>19</v>
      </c>
    </row>
    <row r="2447" spans="1:6">
      <c r="A2447" s="366"/>
      <c r="B2447" s="372"/>
      <c r="C2447" s="371"/>
      <c r="D2447" s="383"/>
      <c r="E2447" s="381"/>
      <c r="F2447" s="303" t="s">
        <v>21</v>
      </c>
    </row>
    <row r="2448" spans="1:6">
      <c r="A2448" s="366"/>
      <c r="B2448" s="372"/>
      <c r="C2448" s="371"/>
      <c r="D2448" s="383"/>
      <c r="E2448" s="379" t="s">
        <v>20</v>
      </c>
      <c r="F2448" s="303" t="s">
        <v>21</v>
      </c>
    </row>
    <row r="2449" spans="1:6">
      <c r="A2449" s="366"/>
      <c r="B2449" s="372"/>
      <c r="C2449" s="371"/>
      <c r="D2449" s="383"/>
      <c r="E2449" s="381"/>
      <c r="F2449" s="303" t="s">
        <v>21</v>
      </c>
    </row>
    <row r="2450" spans="1:6">
      <c r="A2450" s="366"/>
      <c r="B2450" s="372"/>
      <c r="C2450" s="371"/>
      <c r="D2450" s="383"/>
      <c r="E2450" s="379" t="s">
        <v>293</v>
      </c>
      <c r="F2450" s="303" t="s">
        <v>21</v>
      </c>
    </row>
    <row r="2451" spans="1:6">
      <c r="A2451" s="366"/>
      <c r="B2451" s="372"/>
      <c r="C2451" s="371"/>
      <c r="D2451" s="383"/>
      <c r="E2451" s="380"/>
      <c r="F2451" s="303" t="s">
        <v>21</v>
      </c>
    </row>
    <row r="2452" spans="1:6">
      <c r="A2452" s="366"/>
      <c r="B2452" s="372"/>
      <c r="C2452" s="371"/>
      <c r="D2452" s="383"/>
      <c r="E2452" s="381"/>
      <c r="F2452" s="303" t="s">
        <v>21</v>
      </c>
    </row>
    <row r="2453" spans="1:6">
      <c r="A2453" s="366"/>
      <c r="B2453" s="372"/>
      <c r="C2453" s="371"/>
      <c r="D2453" s="383"/>
      <c r="E2453" s="300" t="s">
        <v>294</v>
      </c>
      <c r="F2453" s="303" t="s">
        <v>21</v>
      </c>
    </row>
    <row r="2454" spans="1:6">
      <c r="A2454" s="366"/>
      <c r="B2454" s="372"/>
      <c r="C2454" s="371"/>
      <c r="D2454" s="383"/>
      <c r="E2454" s="301"/>
      <c r="F2454" s="303" t="s">
        <v>21</v>
      </c>
    </row>
    <row r="2455" spans="1:6">
      <c r="A2455" s="366"/>
      <c r="B2455" s="372"/>
      <c r="C2455" s="371"/>
      <c r="D2455" s="383"/>
      <c r="E2455" s="379" t="s">
        <v>295</v>
      </c>
      <c r="F2455" s="303" t="s">
        <v>21</v>
      </c>
    </row>
    <row r="2456" spans="1:6">
      <c r="A2456" s="366"/>
      <c r="B2456" s="372"/>
      <c r="C2456" s="371"/>
      <c r="D2456" s="383"/>
      <c r="E2456" s="380"/>
      <c r="F2456" s="303" t="s">
        <v>21</v>
      </c>
    </row>
    <row r="2457" spans="1:6">
      <c r="A2457" s="366"/>
      <c r="B2457" s="372"/>
      <c r="C2457" s="371"/>
      <c r="D2457" s="383"/>
      <c r="E2457" s="381"/>
      <c r="F2457" s="303" t="s">
        <v>21</v>
      </c>
    </row>
    <row r="2458" spans="1:6">
      <c r="A2458" s="366"/>
      <c r="B2458" s="372"/>
      <c r="C2458" s="371"/>
      <c r="D2458" s="383"/>
      <c r="E2458" s="379" t="s">
        <v>296</v>
      </c>
      <c r="F2458" s="303" t="s">
        <v>21</v>
      </c>
    </row>
    <row r="2459" spans="1:6">
      <c r="A2459" s="366"/>
      <c r="B2459" s="372"/>
      <c r="C2459" s="371"/>
      <c r="D2459" s="383"/>
      <c r="E2459" s="380"/>
      <c r="F2459" s="303" t="s">
        <v>21</v>
      </c>
    </row>
    <row r="2460" spans="1:6">
      <c r="A2460" s="366"/>
      <c r="B2460" s="372"/>
      <c r="C2460" s="371"/>
      <c r="D2460" s="383"/>
      <c r="E2460" s="380"/>
      <c r="F2460" s="303" t="s">
        <v>21</v>
      </c>
    </row>
    <row r="2461" spans="1:6">
      <c r="A2461" s="366"/>
      <c r="B2461" s="372"/>
      <c r="C2461" s="371"/>
      <c r="D2461" s="383"/>
      <c r="E2461" s="380"/>
      <c r="F2461" s="303" t="s">
        <v>21</v>
      </c>
    </row>
    <row r="2462" spans="1:6">
      <c r="A2462" s="366"/>
      <c r="B2462" s="372"/>
      <c r="C2462" s="371"/>
      <c r="D2462" s="383"/>
      <c r="E2462" s="381"/>
      <c r="F2462" s="303" t="s">
        <v>21</v>
      </c>
    </row>
    <row r="2463" spans="1:6">
      <c r="A2463" s="366"/>
      <c r="B2463" s="372"/>
      <c r="C2463" s="371"/>
      <c r="D2463" s="383"/>
      <c r="E2463" s="379" t="s">
        <v>297</v>
      </c>
      <c r="F2463" s="303" t="s">
        <v>21</v>
      </c>
    </row>
    <row r="2464" spans="1:6">
      <c r="A2464" s="366"/>
      <c r="B2464" s="372"/>
      <c r="C2464" s="371"/>
      <c r="D2464" s="383"/>
      <c r="E2464" s="381"/>
      <c r="F2464" s="303" t="s">
        <v>21</v>
      </c>
    </row>
    <row r="2465" spans="1:6">
      <c r="A2465" s="366"/>
      <c r="B2465" s="372"/>
      <c r="C2465" s="371"/>
      <c r="D2465" s="383"/>
      <c r="E2465" s="379" t="s">
        <v>298</v>
      </c>
      <c r="F2465" s="303" t="s">
        <v>21</v>
      </c>
    </row>
    <row r="2466" spans="1:6">
      <c r="A2466" s="366"/>
      <c r="B2466" s="372"/>
      <c r="C2466" s="371"/>
      <c r="D2466" s="383"/>
      <c r="E2466" s="381"/>
      <c r="F2466" s="303" t="s">
        <v>21</v>
      </c>
    </row>
    <row r="2467" spans="1:6">
      <c r="A2467" s="366"/>
      <c r="B2467" s="372"/>
      <c r="C2467" s="371"/>
      <c r="D2467" s="383"/>
      <c r="E2467" s="379" t="s">
        <v>299</v>
      </c>
      <c r="F2467" s="303" t="s">
        <v>21</v>
      </c>
    </row>
    <row r="2468" spans="1:6">
      <c r="A2468" s="366"/>
      <c r="B2468" s="372"/>
      <c r="C2468" s="371"/>
      <c r="D2468" s="383"/>
      <c r="E2468" s="380"/>
      <c r="F2468" s="303" t="s">
        <v>21</v>
      </c>
    </row>
    <row r="2469" spans="1:6">
      <c r="A2469" s="366"/>
      <c r="B2469" s="372"/>
      <c r="C2469" s="371"/>
      <c r="D2469" s="383"/>
      <c r="E2469" s="380"/>
      <c r="F2469" s="303" t="s">
        <v>21</v>
      </c>
    </row>
    <row r="2470" spans="1:6">
      <c r="A2470" s="366"/>
      <c r="B2470" s="372"/>
      <c r="C2470" s="371"/>
      <c r="D2470" s="383"/>
      <c r="E2470" s="380"/>
      <c r="F2470" s="303" t="s">
        <v>21</v>
      </c>
    </row>
    <row r="2471" spans="1:6">
      <c r="A2471" s="366"/>
      <c r="B2471" s="372"/>
      <c r="C2471" s="371"/>
      <c r="D2471" s="383"/>
      <c r="E2471" s="380"/>
      <c r="F2471" s="303" t="s">
        <v>21</v>
      </c>
    </row>
    <row r="2472" spans="1:6">
      <c r="A2472" s="366"/>
      <c r="B2472" s="372"/>
      <c r="C2472" s="371"/>
      <c r="D2472" s="383"/>
      <c r="E2472" s="380"/>
      <c r="F2472" s="303" t="s">
        <v>21</v>
      </c>
    </row>
    <row r="2473" spans="1:6">
      <c r="A2473" s="366"/>
      <c r="B2473" s="372"/>
      <c r="C2473" s="371"/>
      <c r="D2473" s="383"/>
      <c r="E2473" s="381"/>
      <c r="F2473" s="303" t="s">
        <v>21</v>
      </c>
    </row>
    <row r="2474" spans="1:6">
      <c r="A2474" s="366"/>
      <c r="B2474" s="372"/>
      <c r="C2474" s="371"/>
      <c r="D2474" s="383"/>
      <c r="E2474" s="300" t="s">
        <v>300</v>
      </c>
      <c r="F2474" s="303" t="s">
        <v>21</v>
      </c>
    </row>
    <row r="2475" spans="1:6">
      <c r="A2475" s="366"/>
      <c r="B2475" s="372"/>
      <c r="C2475" s="371"/>
      <c r="D2475" s="383"/>
      <c r="E2475" s="302"/>
      <c r="F2475" s="303" t="s">
        <v>21</v>
      </c>
    </row>
    <row r="2476" spans="1:6">
      <c r="A2476" s="366"/>
      <c r="B2476" s="372"/>
      <c r="C2476" s="371"/>
      <c r="D2476" s="383"/>
      <c r="E2476" s="379" t="s">
        <v>301</v>
      </c>
      <c r="F2476" s="303" t="s">
        <v>21</v>
      </c>
    </row>
    <row r="2477" spans="1:6">
      <c r="A2477" s="366"/>
      <c r="B2477" s="372"/>
      <c r="C2477" s="371"/>
      <c r="D2477" s="383"/>
      <c r="E2477" s="381"/>
      <c r="F2477" s="303" t="s">
        <v>21</v>
      </c>
    </row>
    <row r="2478" spans="1:6">
      <c r="A2478" s="366"/>
      <c r="B2478" s="372"/>
      <c r="C2478" s="371"/>
      <c r="D2478" s="383"/>
      <c r="E2478" s="300" t="s">
        <v>302</v>
      </c>
      <c r="F2478" s="303" t="s">
        <v>21</v>
      </c>
    </row>
    <row r="2479" spans="1:6">
      <c r="A2479" s="366"/>
      <c r="B2479" s="372"/>
      <c r="C2479" s="371"/>
      <c r="D2479" s="383"/>
      <c r="E2479" s="301"/>
      <c r="F2479" s="303" t="s">
        <v>21</v>
      </c>
    </row>
    <row r="2480" spans="1:6">
      <c r="A2480" s="366"/>
      <c r="B2480" s="372"/>
      <c r="C2480" s="371"/>
      <c r="D2480" s="383"/>
      <c r="E2480" s="379" t="s">
        <v>28</v>
      </c>
      <c r="F2480" s="303" t="s">
        <v>21</v>
      </c>
    </row>
    <row r="2481" spans="1:6">
      <c r="A2481" s="366"/>
      <c r="B2481" s="372"/>
      <c r="C2481" s="371"/>
      <c r="D2481" s="383"/>
      <c r="E2481" s="380"/>
      <c r="F2481" s="303" t="s">
        <v>21</v>
      </c>
    </row>
    <row r="2482" spans="1:6">
      <c r="A2482" s="366"/>
      <c r="B2482" s="372"/>
      <c r="C2482" s="376"/>
      <c r="D2482" s="384"/>
      <c r="E2482" s="381"/>
      <c r="F2482" s="303" t="s">
        <v>21</v>
      </c>
    </row>
    <row r="2483" spans="1:6">
      <c r="A2483" s="366"/>
      <c r="B2483" s="372"/>
      <c r="C2483" s="370" t="s">
        <v>303</v>
      </c>
      <c r="D2483" s="382" t="s">
        <v>17</v>
      </c>
      <c r="E2483" s="379" t="s">
        <v>292</v>
      </c>
      <c r="F2483" s="327" t="s">
        <v>19</v>
      </c>
    </row>
    <row r="2484" spans="1:6">
      <c r="A2484" s="366"/>
      <c r="B2484" s="372"/>
      <c r="C2484" s="371"/>
      <c r="D2484" s="383"/>
      <c r="E2484" s="381"/>
      <c r="F2484" s="303" t="s">
        <v>21</v>
      </c>
    </row>
    <row r="2485" spans="1:6">
      <c r="A2485" s="366"/>
      <c r="B2485" s="372"/>
      <c r="C2485" s="371"/>
      <c r="D2485" s="383"/>
      <c r="E2485" s="379" t="s">
        <v>20</v>
      </c>
      <c r="F2485" s="303" t="s">
        <v>21</v>
      </c>
    </row>
    <row r="2486" spans="1:6">
      <c r="A2486" s="366"/>
      <c r="B2486" s="372"/>
      <c r="C2486" s="371"/>
      <c r="D2486" s="383"/>
      <c r="E2486" s="381"/>
      <c r="F2486" s="303" t="s">
        <v>21</v>
      </c>
    </row>
    <row r="2487" spans="1:6">
      <c r="A2487" s="366"/>
      <c r="B2487" s="372"/>
      <c r="C2487" s="371"/>
      <c r="D2487" s="383"/>
      <c r="E2487" s="379" t="s">
        <v>293</v>
      </c>
      <c r="F2487" s="303" t="s">
        <v>21</v>
      </c>
    </row>
    <row r="2488" spans="1:6">
      <c r="A2488" s="366"/>
      <c r="B2488" s="372"/>
      <c r="C2488" s="371"/>
      <c r="D2488" s="383"/>
      <c r="E2488" s="380"/>
      <c r="F2488" s="303" t="s">
        <v>21</v>
      </c>
    </row>
    <row r="2489" spans="1:6">
      <c r="A2489" s="366"/>
      <c r="B2489" s="372"/>
      <c r="C2489" s="371"/>
      <c r="D2489" s="383"/>
      <c r="E2489" s="381"/>
      <c r="F2489" s="303" t="s">
        <v>21</v>
      </c>
    </row>
    <row r="2490" spans="1:6">
      <c r="A2490" s="366"/>
      <c r="B2490" s="372"/>
      <c r="C2490" s="371"/>
      <c r="D2490" s="383"/>
      <c r="E2490" s="300" t="s">
        <v>294</v>
      </c>
      <c r="F2490" s="303" t="s">
        <v>21</v>
      </c>
    </row>
    <row r="2491" spans="1:6">
      <c r="A2491" s="366"/>
      <c r="B2491" s="372"/>
      <c r="C2491" s="371"/>
      <c r="D2491" s="383"/>
      <c r="E2491" s="301"/>
      <c r="F2491" s="303" t="s">
        <v>21</v>
      </c>
    </row>
    <row r="2492" spans="1:6">
      <c r="A2492" s="366"/>
      <c r="B2492" s="372"/>
      <c r="C2492" s="371"/>
      <c r="D2492" s="383"/>
      <c r="E2492" s="379" t="s">
        <v>304</v>
      </c>
      <c r="F2492" s="303" t="s">
        <v>21</v>
      </c>
    </row>
    <row r="2493" spans="1:6">
      <c r="A2493" s="366"/>
      <c r="B2493" s="372"/>
      <c r="C2493" s="371"/>
      <c r="D2493" s="383"/>
      <c r="E2493" s="380"/>
      <c r="F2493" s="303" t="s">
        <v>21</v>
      </c>
    </row>
    <row r="2494" spans="1:6">
      <c r="A2494" s="366"/>
      <c r="B2494" s="372"/>
      <c r="C2494" s="371"/>
      <c r="D2494" s="383"/>
      <c r="E2494" s="381"/>
      <c r="F2494" s="303" t="s">
        <v>21</v>
      </c>
    </row>
    <row r="2495" spans="1:6">
      <c r="A2495" s="366"/>
      <c r="B2495" s="372"/>
      <c r="C2495" s="371"/>
      <c r="D2495" s="383"/>
      <c r="E2495" s="379" t="s">
        <v>296</v>
      </c>
      <c r="F2495" s="303" t="s">
        <v>21</v>
      </c>
    </row>
    <row r="2496" spans="1:6">
      <c r="A2496" s="366"/>
      <c r="B2496" s="372"/>
      <c r="C2496" s="371"/>
      <c r="D2496" s="383"/>
      <c r="E2496" s="380"/>
      <c r="F2496" s="303" t="s">
        <v>21</v>
      </c>
    </row>
    <row r="2497" spans="1:6">
      <c r="A2497" s="366"/>
      <c r="B2497" s="372"/>
      <c r="C2497" s="371"/>
      <c r="D2497" s="383"/>
      <c r="E2497" s="380"/>
      <c r="F2497" s="303" t="s">
        <v>21</v>
      </c>
    </row>
    <row r="2498" spans="1:6">
      <c r="A2498" s="366"/>
      <c r="B2498" s="372"/>
      <c r="C2498" s="371"/>
      <c r="D2498" s="383"/>
      <c r="E2498" s="380"/>
      <c r="F2498" s="303" t="s">
        <v>21</v>
      </c>
    </row>
    <row r="2499" spans="1:6">
      <c r="A2499" s="366"/>
      <c r="B2499" s="372"/>
      <c r="C2499" s="371"/>
      <c r="D2499" s="383"/>
      <c r="E2499" s="381"/>
      <c r="F2499" s="303" t="s">
        <v>21</v>
      </c>
    </row>
    <row r="2500" spans="1:6">
      <c r="A2500" s="366"/>
      <c r="B2500" s="372"/>
      <c r="C2500" s="371"/>
      <c r="D2500" s="383"/>
      <c r="E2500" s="379" t="s">
        <v>297</v>
      </c>
      <c r="F2500" s="303" t="s">
        <v>21</v>
      </c>
    </row>
    <row r="2501" spans="1:6">
      <c r="A2501" s="366"/>
      <c r="B2501" s="372"/>
      <c r="C2501" s="371"/>
      <c r="D2501" s="383"/>
      <c r="E2501" s="381"/>
      <c r="F2501" s="303" t="s">
        <v>21</v>
      </c>
    </row>
    <row r="2502" spans="1:6">
      <c r="A2502" s="366"/>
      <c r="B2502" s="372"/>
      <c r="C2502" s="371"/>
      <c r="D2502" s="383"/>
      <c r="E2502" s="300" t="s">
        <v>305</v>
      </c>
      <c r="F2502" s="303" t="s">
        <v>21</v>
      </c>
    </row>
    <row r="2503" spans="1:6">
      <c r="A2503" s="366"/>
      <c r="B2503" s="372"/>
      <c r="C2503" s="371"/>
      <c r="D2503" s="383"/>
      <c r="E2503" s="301"/>
      <c r="F2503" s="303" t="s">
        <v>21</v>
      </c>
    </row>
    <row r="2504" spans="1:6">
      <c r="A2504" s="366"/>
      <c r="B2504" s="372"/>
      <c r="C2504" s="371"/>
      <c r="D2504" s="383"/>
      <c r="E2504" s="379" t="s">
        <v>299</v>
      </c>
      <c r="F2504" s="303" t="s">
        <v>21</v>
      </c>
    </row>
    <row r="2505" spans="1:6">
      <c r="A2505" s="366"/>
      <c r="B2505" s="372"/>
      <c r="C2505" s="371"/>
      <c r="D2505" s="383"/>
      <c r="E2505" s="380"/>
      <c r="F2505" s="303" t="s">
        <v>21</v>
      </c>
    </row>
    <row r="2506" spans="1:6">
      <c r="A2506" s="366"/>
      <c r="B2506" s="372"/>
      <c r="C2506" s="371"/>
      <c r="D2506" s="383"/>
      <c r="E2506" s="380"/>
      <c r="F2506" s="303" t="s">
        <v>21</v>
      </c>
    </row>
    <row r="2507" spans="1:6">
      <c r="A2507" s="366"/>
      <c r="B2507" s="372"/>
      <c r="C2507" s="371"/>
      <c r="D2507" s="383"/>
      <c r="E2507" s="380"/>
      <c r="F2507" s="303" t="s">
        <v>21</v>
      </c>
    </row>
    <row r="2508" spans="1:6">
      <c r="A2508" s="366"/>
      <c r="B2508" s="372"/>
      <c r="C2508" s="371"/>
      <c r="D2508" s="383"/>
      <c r="E2508" s="381"/>
      <c r="F2508" s="303" t="s">
        <v>21</v>
      </c>
    </row>
    <row r="2509" spans="1:6">
      <c r="A2509" s="366"/>
      <c r="B2509" s="372"/>
      <c r="C2509" s="371"/>
      <c r="D2509" s="383"/>
      <c r="E2509" s="300" t="s">
        <v>300</v>
      </c>
      <c r="F2509" s="303" t="s">
        <v>21</v>
      </c>
    </row>
    <row r="2510" spans="1:6">
      <c r="A2510" s="366"/>
      <c r="B2510" s="372"/>
      <c r="C2510" s="371"/>
      <c r="D2510" s="383"/>
      <c r="E2510" s="302"/>
      <c r="F2510" s="303" t="s">
        <v>21</v>
      </c>
    </row>
    <row r="2511" spans="1:6">
      <c r="A2511" s="366"/>
      <c r="B2511" s="372"/>
      <c r="C2511" s="371"/>
      <c r="D2511" s="383"/>
      <c r="E2511" s="379" t="s">
        <v>306</v>
      </c>
      <c r="F2511" s="303" t="s">
        <v>21</v>
      </c>
    </row>
    <row r="2512" spans="1:6">
      <c r="A2512" s="366"/>
      <c r="B2512" s="372"/>
      <c r="C2512" s="371"/>
      <c r="D2512" s="383"/>
      <c r="E2512" s="381"/>
      <c r="F2512" s="303" t="s">
        <v>21</v>
      </c>
    </row>
    <row r="2513" spans="1:6">
      <c r="A2513" s="366"/>
      <c r="B2513" s="372"/>
      <c r="C2513" s="371"/>
      <c r="D2513" s="383"/>
      <c r="E2513" s="300" t="s">
        <v>302</v>
      </c>
      <c r="F2513" s="303" t="s">
        <v>21</v>
      </c>
    </row>
    <row r="2514" spans="1:6">
      <c r="A2514" s="366"/>
      <c r="B2514" s="372"/>
      <c r="C2514" s="371"/>
      <c r="D2514" s="383"/>
      <c r="E2514" s="301"/>
      <c r="F2514" s="303" t="s">
        <v>21</v>
      </c>
    </row>
    <row r="2515" spans="1:6">
      <c r="A2515" s="366"/>
      <c r="B2515" s="372"/>
      <c r="C2515" s="371"/>
      <c r="D2515" s="383"/>
      <c r="E2515" s="379" t="s">
        <v>28</v>
      </c>
      <c r="F2515" s="303" t="s">
        <v>21</v>
      </c>
    </row>
    <row r="2516" spans="1:6">
      <c r="A2516" s="366"/>
      <c r="B2516" s="372"/>
      <c r="C2516" s="371"/>
      <c r="D2516" s="383"/>
      <c r="E2516" s="380"/>
      <c r="F2516" s="303" t="s">
        <v>21</v>
      </c>
    </row>
    <row r="2517" spans="1:6">
      <c r="A2517" s="366"/>
      <c r="B2517" s="372"/>
      <c r="C2517" s="376"/>
      <c r="D2517" s="384"/>
      <c r="E2517" s="381"/>
      <c r="F2517" s="303" t="s">
        <v>21</v>
      </c>
    </row>
    <row r="2518" spans="1:6">
      <c r="A2518" s="366"/>
      <c r="B2518" s="372"/>
      <c r="C2518" s="370" t="s">
        <v>307</v>
      </c>
      <c r="D2518" s="382" t="s">
        <v>17</v>
      </c>
      <c r="E2518" s="379" t="s">
        <v>292</v>
      </c>
      <c r="F2518" s="327" t="s">
        <v>19</v>
      </c>
    </row>
    <row r="2519" spans="1:6">
      <c r="A2519" s="366"/>
      <c r="B2519" s="372"/>
      <c r="C2519" s="371"/>
      <c r="D2519" s="383"/>
      <c r="E2519" s="381"/>
      <c r="F2519" s="303" t="s">
        <v>21</v>
      </c>
    </row>
    <row r="2520" spans="1:6">
      <c r="A2520" s="366"/>
      <c r="B2520" s="372"/>
      <c r="C2520" s="371"/>
      <c r="D2520" s="383"/>
      <c r="E2520" s="379" t="s">
        <v>20</v>
      </c>
      <c r="F2520" s="303" t="s">
        <v>21</v>
      </c>
    </row>
    <row r="2521" spans="1:6">
      <c r="A2521" s="366"/>
      <c r="B2521" s="372"/>
      <c r="C2521" s="371"/>
      <c r="D2521" s="383"/>
      <c r="E2521" s="381"/>
      <c r="F2521" s="303" t="s">
        <v>21</v>
      </c>
    </row>
    <row r="2522" spans="1:6">
      <c r="A2522" s="366"/>
      <c r="B2522" s="372"/>
      <c r="C2522" s="371"/>
      <c r="D2522" s="383"/>
      <c r="E2522" s="300" t="s">
        <v>294</v>
      </c>
      <c r="F2522" s="303" t="s">
        <v>21</v>
      </c>
    </row>
    <row r="2523" spans="1:6">
      <c r="A2523" s="366"/>
      <c r="B2523" s="372"/>
      <c r="C2523" s="371"/>
      <c r="D2523" s="383"/>
      <c r="E2523" s="301"/>
      <c r="F2523" s="303" t="s">
        <v>21</v>
      </c>
    </row>
    <row r="2524" spans="1:6">
      <c r="A2524" s="366"/>
      <c r="B2524" s="372"/>
      <c r="C2524" s="371"/>
      <c r="D2524" s="383"/>
      <c r="E2524" s="379" t="s">
        <v>131</v>
      </c>
      <c r="F2524" s="303" t="s">
        <v>21</v>
      </c>
    </row>
    <row r="2525" spans="1:6">
      <c r="A2525" s="366"/>
      <c r="B2525" s="372"/>
      <c r="C2525" s="371"/>
      <c r="D2525" s="383"/>
      <c r="E2525" s="381"/>
      <c r="F2525" s="303" t="s">
        <v>21</v>
      </c>
    </row>
    <row r="2526" spans="1:6">
      <c r="A2526" s="366"/>
      <c r="B2526" s="372"/>
      <c r="C2526" s="371"/>
      <c r="D2526" s="383"/>
      <c r="E2526" s="379" t="s">
        <v>308</v>
      </c>
      <c r="F2526" s="303" t="s">
        <v>21</v>
      </c>
    </row>
    <row r="2527" spans="1:6">
      <c r="A2527" s="366"/>
      <c r="B2527" s="372"/>
      <c r="C2527" s="371"/>
      <c r="D2527" s="383"/>
      <c r="E2527" s="380"/>
      <c r="F2527" s="303" t="s">
        <v>21</v>
      </c>
    </row>
    <row r="2528" spans="1:6">
      <c r="A2528" s="366"/>
      <c r="B2528" s="372"/>
      <c r="C2528" s="371"/>
      <c r="D2528" s="383"/>
      <c r="E2528" s="380"/>
      <c r="F2528" s="303" t="s">
        <v>21</v>
      </c>
    </row>
    <row r="2529" spans="1:6">
      <c r="A2529" s="366"/>
      <c r="B2529" s="372"/>
      <c r="C2529" s="371"/>
      <c r="D2529" s="383"/>
      <c r="E2529" s="380"/>
      <c r="F2529" s="303" t="s">
        <v>21</v>
      </c>
    </row>
    <row r="2530" spans="1:6">
      <c r="A2530" s="366"/>
      <c r="B2530" s="372"/>
      <c r="C2530" s="371"/>
      <c r="D2530" s="383"/>
      <c r="E2530" s="380"/>
      <c r="F2530" s="303" t="s">
        <v>21</v>
      </c>
    </row>
    <row r="2531" spans="1:6">
      <c r="A2531" s="366"/>
      <c r="B2531" s="372"/>
      <c r="C2531" s="371"/>
      <c r="D2531" s="383"/>
      <c r="E2531" s="381"/>
      <c r="F2531" s="303" t="s">
        <v>21</v>
      </c>
    </row>
    <row r="2532" spans="1:6">
      <c r="A2532" s="366"/>
      <c r="B2532" s="372"/>
      <c r="C2532" s="371"/>
      <c r="D2532" s="383"/>
      <c r="E2532" s="379" t="s">
        <v>309</v>
      </c>
      <c r="F2532" s="303" t="s">
        <v>21</v>
      </c>
    </row>
    <row r="2533" spans="1:6">
      <c r="A2533" s="366"/>
      <c r="B2533" s="372"/>
      <c r="C2533" s="371"/>
      <c r="D2533" s="383"/>
      <c r="E2533" s="380"/>
      <c r="F2533" s="303" t="s">
        <v>21</v>
      </c>
    </row>
    <row r="2534" spans="1:6">
      <c r="A2534" s="366"/>
      <c r="B2534" s="372"/>
      <c r="C2534" s="371"/>
      <c r="D2534" s="383"/>
      <c r="E2534" s="381"/>
      <c r="F2534" s="303" t="s">
        <v>21</v>
      </c>
    </row>
    <row r="2535" spans="1:6">
      <c r="A2535" s="366"/>
      <c r="B2535" s="372"/>
      <c r="C2535" s="371"/>
      <c r="D2535" s="383"/>
      <c r="E2535" s="379" t="s">
        <v>310</v>
      </c>
      <c r="F2535" s="303" t="s">
        <v>21</v>
      </c>
    </row>
    <row r="2536" spans="1:6">
      <c r="A2536" s="366"/>
      <c r="B2536" s="372"/>
      <c r="C2536" s="371"/>
      <c r="D2536" s="383"/>
      <c r="E2536" s="380"/>
      <c r="F2536" s="303" t="s">
        <v>21</v>
      </c>
    </row>
    <row r="2537" spans="1:6">
      <c r="A2537" s="366"/>
      <c r="B2537" s="372"/>
      <c r="C2537" s="371"/>
      <c r="D2537" s="383"/>
      <c r="E2537" s="381"/>
      <c r="F2537" s="303" t="s">
        <v>21</v>
      </c>
    </row>
    <row r="2538" spans="1:6">
      <c r="A2538" s="366"/>
      <c r="B2538" s="372"/>
      <c r="C2538" s="371"/>
      <c r="D2538" s="383"/>
      <c r="E2538" s="379" t="s">
        <v>311</v>
      </c>
      <c r="F2538" s="303" t="s">
        <v>21</v>
      </c>
    </row>
    <row r="2539" spans="1:6">
      <c r="A2539" s="366"/>
      <c r="B2539" s="372"/>
      <c r="C2539" s="371"/>
      <c r="D2539" s="383"/>
      <c r="E2539" s="380"/>
      <c r="F2539" s="303" t="s">
        <v>21</v>
      </c>
    </row>
    <row r="2540" spans="1:6">
      <c r="A2540" s="366"/>
      <c r="B2540" s="372"/>
      <c r="C2540" s="371"/>
      <c r="D2540" s="383"/>
      <c r="E2540" s="381"/>
      <c r="F2540" s="303" t="s">
        <v>21</v>
      </c>
    </row>
    <row r="2541" spans="1:6">
      <c r="A2541" s="366"/>
      <c r="B2541" s="372"/>
      <c r="C2541" s="371"/>
      <c r="D2541" s="383"/>
      <c r="E2541" s="379" t="s">
        <v>312</v>
      </c>
      <c r="F2541" s="303" t="s">
        <v>21</v>
      </c>
    </row>
    <row r="2542" spans="1:6">
      <c r="A2542" s="366"/>
      <c r="B2542" s="372"/>
      <c r="C2542" s="371"/>
      <c r="D2542" s="383"/>
      <c r="E2542" s="380"/>
      <c r="F2542" s="303" t="s">
        <v>21</v>
      </c>
    </row>
    <row r="2543" spans="1:6">
      <c r="A2543" s="366"/>
      <c r="B2543" s="372"/>
      <c r="C2543" s="371"/>
      <c r="D2543" s="383"/>
      <c r="E2543" s="381"/>
      <c r="F2543" s="303" t="s">
        <v>21</v>
      </c>
    </row>
    <row r="2544" spans="1:6">
      <c r="A2544" s="366"/>
      <c r="B2544" s="372"/>
      <c r="C2544" s="371"/>
      <c r="D2544" s="383"/>
      <c r="E2544" s="379" t="s">
        <v>313</v>
      </c>
      <c r="F2544" s="303" t="s">
        <v>21</v>
      </c>
    </row>
    <row r="2545" spans="1:6">
      <c r="A2545" s="366"/>
      <c r="B2545" s="372"/>
      <c r="C2545" s="371"/>
      <c r="D2545" s="383"/>
      <c r="E2545" s="380"/>
      <c r="F2545" s="303" t="s">
        <v>21</v>
      </c>
    </row>
    <row r="2546" spans="1:6">
      <c r="A2546" s="366"/>
      <c r="B2546" s="372"/>
      <c r="C2546" s="371"/>
      <c r="D2546" s="383"/>
      <c r="E2546" s="381"/>
      <c r="F2546" s="303" t="s">
        <v>21</v>
      </c>
    </row>
    <row r="2547" spans="1:6">
      <c r="A2547" s="366"/>
      <c r="B2547" s="372"/>
      <c r="C2547" s="371"/>
      <c r="D2547" s="383"/>
      <c r="E2547" s="379" t="s">
        <v>314</v>
      </c>
      <c r="F2547" s="303" t="s">
        <v>21</v>
      </c>
    </row>
    <row r="2548" spans="1:6">
      <c r="A2548" s="366"/>
      <c r="B2548" s="372"/>
      <c r="C2548" s="371"/>
      <c r="D2548" s="383"/>
      <c r="E2548" s="380"/>
      <c r="F2548" s="303" t="s">
        <v>21</v>
      </c>
    </row>
    <row r="2549" spans="1:6">
      <c r="A2549" s="366"/>
      <c r="B2549" s="372"/>
      <c r="C2549" s="371"/>
      <c r="D2549" s="383"/>
      <c r="E2549" s="381"/>
      <c r="F2549" s="303" t="s">
        <v>21</v>
      </c>
    </row>
    <row r="2550" spans="1:6">
      <c r="A2550" s="366"/>
      <c r="B2550" s="372"/>
      <c r="C2550" s="371"/>
      <c r="D2550" s="383"/>
      <c r="E2550" s="379" t="s">
        <v>315</v>
      </c>
      <c r="F2550" s="303" t="s">
        <v>21</v>
      </c>
    </row>
    <row r="2551" spans="1:6">
      <c r="A2551" s="366"/>
      <c r="B2551" s="372"/>
      <c r="C2551" s="371"/>
      <c r="D2551" s="383"/>
      <c r="E2551" s="380"/>
      <c r="F2551" s="303" t="s">
        <v>21</v>
      </c>
    </row>
    <row r="2552" spans="1:6">
      <c r="A2552" s="366"/>
      <c r="B2552" s="372"/>
      <c r="C2552" s="371"/>
      <c r="D2552" s="383"/>
      <c r="E2552" s="380"/>
      <c r="F2552" s="303" t="s">
        <v>21</v>
      </c>
    </row>
    <row r="2553" spans="1:6">
      <c r="A2553" s="366"/>
      <c r="B2553" s="372"/>
      <c r="C2553" s="371"/>
      <c r="D2553" s="383"/>
      <c r="E2553" s="380"/>
      <c r="F2553" s="303" t="s">
        <v>21</v>
      </c>
    </row>
    <row r="2554" spans="1:6">
      <c r="A2554" s="366"/>
      <c r="B2554" s="372"/>
      <c r="C2554" s="371"/>
      <c r="D2554" s="383"/>
      <c r="E2554" s="380"/>
      <c r="F2554" s="303" t="s">
        <v>21</v>
      </c>
    </row>
    <row r="2555" spans="1:6">
      <c r="A2555" s="366"/>
      <c r="B2555" s="372"/>
      <c r="C2555" s="371"/>
      <c r="D2555" s="383"/>
      <c r="E2555" s="381"/>
      <c r="F2555" s="303" t="s">
        <v>21</v>
      </c>
    </row>
    <row r="2556" spans="1:6">
      <c r="A2556" s="366"/>
      <c r="B2556" s="372"/>
      <c r="C2556" s="371"/>
      <c r="D2556" s="383"/>
      <c r="E2556" s="379" t="s">
        <v>28</v>
      </c>
      <c r="F2556" s="303" t="s">
        <v>21</v>
      </c>
    </row>
    <row r="2557" spans="1:6">
      <c r="A2557" s="366"/>
      <c r="B2557" s="372"/>
      <c r="C2557" s="371"/>
      <c r="D2557" s="383"/>
      <c r="E2557" s="380"/>
      <c r="F2557" s="303" t="s">
        <v>21</v>
      </c>
    </row>
    <row r="2558" spans="1:6">
      <c r="A2558" s="366"/>
      <c r="B2558" s="372"/>
      <c r="C2558" s="376"/>
      <c r="D2558" s="384"/>
      <c r="E2558" s="381"/>
      <c r="F2558" s="303" t="s">
        <v>21</v>
      </c>
    </row>
    <row r="2559" spans="1:6">
      <c r="A2559" s="366"/>
      <c r="B2559" s="372"/>
      <c r="C2559" s="370" t="s">
        <v>316</v>
      </c>
      <c r="D2559" s="382" t="s">
        <v>17</v>
      </c>
      <c r="E2559" s="379" t="s">
        <v>292</v>
      </c>
      <c r="F2559" s="327" t="s">
        <v>19</v>
      </c>
    </row>
    <row r="2560" spans="1:6">
      <c r="A2560" s="366"/>
      <c r="B2560" s="372"/>
      <c r="C2560" s="371"/>
      <c r="D2560" s="383"/>
      <c r="E2560" s="381"/>
      <c r="F2560" s="303" t="s">
        <v>21</v>
      </c>
    </row>
    <row r="2561" spans="1:6">
      <c r="A2561" s="366"/>
      <c r="B2561" s="372"/>
      <c r="C2561" s="371"/>
      <c r="D2561" s="383"/>
      <c r="E2561" s="379" t="s">
        <v>20</v>
      </c>
      <c r="F2561" s="303" t="s">
        <v>21</v>
      </c>
    </row>
    <row r="2562" spans="1:6">
      <c r="A2562" s="366"/>
      <c r="B2562" s="372"/>
      <c r="C2562" s="371"/>
      <c r="D2562" s="383"/>
      <c r="E2562" s="381"/>
      <c r="F2562" s="303" t="s">
        <v>21</v>
      </c>
    </row>
    <row r="2563" spans="1:6">
      <c r="A2563" s="366"/>
      <c r="B2563" s="372"/>
      <c r="C2563" s="371"/>
      <c r="D2563" s="383"/>
      <c r="E2563" s="300" t="s">
        <v>294</v>
      </c>
      <c r="F2563" s="303" t="s">
        <v>21</v>
      </c>
    </row>
    <row r="2564" spans="1:6">
      <c r="A2564" s="366"/>
      <c r="B2564" s="372"/>
      <c r="C2564" s="371"/>
      <c r="D2564" s="383"/>
      <c r="E2564" s="301"/>
      <c r="F2564" s="303" t="s">
        <v>21</v>
      </c>
    </row>
    <row r="2565" spans="1:6">
      <c r="A2565" s="366"/>
      <c r="B2565" s="372"/>
      <c r="C2565" s="371"/>
      <c r="D2565" s="383"/>
      <c r="E2565" s="379" t="s">
        <v>121</v>
      </c>
      <c r="F2565" s="303" t="s">
        <v>21</v>
      </c>
    </row>
    <row r="2566" spans="1:6">
      <c r="A2566" s="366"/>
      <c r="B2566" s="372"/>
      <c r="C2566" s="371"/>
      <c r="D2566" s="383"/>
      <c r="E2566" s="381"/>
      <c r="F2566" s="303" t="s">
        <v>21</v>
      </c>
    </row>
    <row r="2567" spans="1:6">
      <c r="A2567" s="366"/>
      <c r="B2567" s="372"/>
      <c r="C2567" s="371"/>
      <c r="D2567" s="383"/>
      <c r="E2567" s="379" t="s">
        <v>308</v>
      </c>
      <c r="F2567" s="303" t="s">
        <v>21</v>
      </c>
    </row>
    <row r="2568" spans="1:6">
      <c r="A2568" s="366"/>
      <c r="B2568" s="372"/>
      <c r="C2568" s="371"/>
      <c r="D2568" s="383"/>
      <c r="E2568" s="380"/>
      <c r="F2568" s="303" t="s">
        <v>21</v>
      </c>
    </row>
    <row r="2569" spans="1:6">
      <c r="A2569" s="366"/>
      <c r="B2569" s="372"/>
      <c r="C2569" s="371"/>
      <c r="D2569" s="383"/>
      <c r="E2569" s="380"/>
      <c r="F2569" s="303" t="s">
        <v>21</v>
      </c>
    </row>
    <row r="2570" spans="1:6">
      <c r="A2570" s="366"/>
      <c r="B2570" s="372"/>
      <c r="C2570" s="371"/>
      <c r="D2570" s="383"/>
      <c r="E2570" s="380"/>
      <c r="F2570" s="303" t="s">
        <v>21</v>
      </c>
    </row>
    <row r="2571" spans="1:6">
      <c r="A2571" s="366"/>
      <c r="B2571" s="372"/>
      <c r="C2571" s="371"/>
      <c r="D2571" s="383"/>
      <c r="E2571" s="380"/>
      <c r="F2571" s="303" t="s">
        <v>21</v>
      </c>
    </row>
    <row r="2572" spans="1:6">
      <c r="A2572" s="366"/>
      <c r="B2572" s="372"/>
      <c r="C2572" s="371"/>
      <c r="D2572" s="383"/>
      <c r="E2572" s="381"/>
      <c r="F2572" s="303" t="s">
        <v>21</v>
      </c>
    </row>
    <row r="2573" spans="1:6">
      <c r="A2573" s="366"/>
      <c r="B2573" s="372"/>
      <c r="C2573" s="371"/>
      <c r="D2573" s="383"/>
      <c r="E2573" s="379" t="s">
        <v>309</v>
      </c>
      <c r="F2573" s="303" t="s">
        <v>21</v>
      </c>
    </row>
    <row r="2574" spans="1:6">
      <c r="A2574" s="366"/>
      <c r="B2574" s="372"/>
      <c r="C2574" s="371"/>
      <c r="D2574" s="383"/>
      <c r="E2574" s="380"/>
      <c r="F2574" s="303" t="s">
        <v>21</v>
      </c>
    </row>
    <row r="2575" spans="1:6">
      <c r="A2575" s="366"/>
      <c r="B2575" s="372"/>
      <c r="C2575" s="371"/>
      <c r="D2575" s="383"/>
      <c r="E2575" s="381"/>
      <c r="F2575" s="303" t="s">
        <v>21</v>
      </c>
    </row>
    <row r="2576" spans="1:6">
      <c r="A2576" s="366"/>
      <c r="B2576" s="372"/>
      <c r="C2576" s="371"/>
      <c r="D2576" s="383"/>
      <c r="E2576" s="379" t="s">
        <v>310</v>
      </c>
      <c r="F2576" s="303" t="s">
        <v>21</v>
      </c>
    </row>
    <row r="2577" spans="1:6">
      <c r="A2577" s="366"/>
      <c r="B2577" s="372"/>
      <c r="C2577" s="371"/>
      <c r="D2577" s="383"/>
      <c r="E2577" s="380"/>
      <c r="F2577" s="303" t="s">
        <v>21</v>
      </c>
    </row>
    <row r="2578" spans="1:6">
      <c r="A2578" s="366"/>
      <c r="B2578" s="372"/>
      <c r="C2578" s="371"/>
      <c r="D2578" s="383"/>
      <c r="E2578" s="381"/>
      <c r="F2578" s="303" t="s">
        <v>21</v>
      </c>
    </row>
    <row r="2579" spans="1:6">
      <c r="A2579" s="366"/>
      <c r="B2579" s="372"/>
      <c r="C2579" s="371"/>
      <c r="D2579" s="383"/>
      <c r="E2579" s="379" t="s">
        <v>311</v>
      </c>
      <c r="F2579" s="303" t="s">
        <v>21</v>
      </c>
    </row>
    <row r="2580" spans="1:6">
      <c r="A2580" s="366"/>
      <c r="B2580" s="372"/>
      <c r="C2580" s="371"/>
      <c r="D2580" s="383"/>
      <c r="E2580" s="380"/>
      <c r="F2580" s="303" t="s">
        <v>21</v>
      </c>
    </row>
    <row r="2581" spans="1:6">
      <c r="A2581" s="366"/>
      <c r="B2581" s="372"/>
      <c r="C2581" s="371"/>
      <c r="D2581" s="383"/>
      <c r="E2581" s="381"/>
      <c r="F2581" s="303" t="s">
        <v>21</v>
      </c>
    </row>
    <row r="2582" spans="1:6">
      <c r="A2582" s="366"/>
      <c r="B2582" s="372"/>
      <c r="C2582" s="371"/>
      <c r="D2582" s="383"/>
      <c r="E2582" s="379" t="s">
        <v>317</v>
      </c>
      <c r="F2582" s="303" t="s">
        <v>21</v>
      </c>
    </row>
    <row r="2583" spans="1:6">
      <c r="A2583" s="366"/>
      <c r="B2583" s="372"/>
      <c r="C2583" s="371"/>
      <c r="D2583" s="383"/>
      <c r="E2583" s="380"/>
      <c r="F2583" s="303" t="s">
        <v>21</v>
      </c>
    </row>
    <row r="2584" spans="1:6">
      <c r="A2584" s="366"/>
      <c r="B2584" s="372"/>
      <c r="C2584" s="371"/>
      <c r="D2584" s="383"/>
      <c r="E2584" s="381"/>
      <c r="F2584" s="303" t="s">
        <v>21</v>
      </c>
    </row>
    <row r="2585" spans="1:6">
      <c r="A2585" s="366"/>
      <c r="B2585" s="372"/>
      <c r="C2585" s="371"/>
      <c r="D2585" s="383"/>
      <c r="E2585" s="379" t="s">
        <v>313</v>
      </c>
      <c r="F2585" s="303" t="s">
        <v>21</v>
      </c>
    </row>
    <row r="2586" spans="1:6">
      <c r="A2586" s="366"/>
      <c r="B2586" s="372"/>
      <c r="C2586" s="371"/>
      <c r="D2586" s="383"/>
      <c r="E2586" s="380"/>
      <c r="F2586" s="303" t="s">
        <v>21</v>
      </c>
    </row>
    <row r="2587" spans="1:6">
      <c r="A2587" s="366"/>
      <c r="B2587" s="372"/>
      <c r="C2587" s="371"/>
      <c r="D2587" s="383"/>
      <c r="E2587" s="381"/>
      <c r="F2587" s="303" t="s">
        <v>21</v>
      </c>
    </row>
    <row r="2588" spans="1:6">
      <c r="A2588" s="366"/>
      <c r="B2588" s="372"/>
      <c r="C2588" s="371"/>
      <c r="D2588" s="383"/>
      <c r="E2588" s="379" t="s">
        <v>314</v>
      </c>
      <c r="F2588" s="303" t="s">
        <v>21</v>
      </c>
    </row>
    <row r="2589" spans="1:6">
      <c r="A2589" s="366"/>
      <c r="B2589" s="372"/>
      <c r="C2589" s="371"/>
      <c r="D2589" s="383"/>
      <c r="E2589" s="380"/>
      <c r="F2589" s="303" t="s">
        <v>21</v>
      </c>
    </row>
    <row r="2590" spans="1:6">
      <c r="A2590" s="366"/>
      <c r="B2590" s="372"/>
      <c r="C2590" s="371"/>
      <c r="D2590" s="383"/>
      <c r="E2590" s="381"/>
      <c r="F2590" s="303" t="s">
        <v>21</v>
      </c>
    </row>
    <row r="2591" spans="1:6">
      <c r="A2591" s="366"/>
      <c r="B2591" s="372"/>
      <c r="C2591" s="371"/>
      <c r="D2591" s="383"/>
      <c r="E2591" s="379" t="s">
        <v>315</v>
      </c>
      <c r="F2591" s="303" t="s">
        <v>21</v>
      </c>
    </row>
    <row r="2592" spans="1:6">
      <c r="A2592" s="366"/>
      <c r="B2592" s="372"/>
      <c r="C2592" s="371"/>
      <c r="D2592" s="383"/>
      <c r="E2592" s="380"/>
      <c r="F2592" s="303" t="s">
        <v>21</v>
      </c>
    </row>
    <row r="2593" spans="1:6">
      <c r="A2593" s="366"/>
      <c r="B2593" s="372"/>
      <c r="C2593" s="371"/>
      <c r="D2593" s="383"/>
      <c r="E2593" s="380"/>
      <c r="F2593" s="303" t="s">
        <v>21</v>
      </c>
    </row>
    <row r="2594" spans="1:6">
      <c r="A2594" s="366"/>
      <c r="B2594" s="372"/>
      <c r="C2594" s="371"/>
      <c r="D2594" s="383"/>
      <c r="E2594" s="380"/>
      <c r="F2594" s="303" t="s">
        <v>21</v>
      </c>
    </row>
    <row r="2595" spans="1:6">
      <c r="A2595" s="366"/>
      <c r="B2595" s="372"/>
      <c r="C2595" s="371"/>
      <c r="D2595" s="383"/>
      <c r="E2595" s="380"/>
      <c r="F2595" s="303" t="s">
        <v>21</v>
      </c>
    </row>
    <row r="2596" spans="1:6">
      <c r="A2596" s="366"/>
      <c r="B2596" s="372"/>
      <c r="C2596" s="371"/>
      <c r="D2596" s="383"/>
      <c r="E2596" s="381"/>
      <c r="F2596" s="303" t="s">
        <v>21</v>
      </c>
    </row>
    <row r="2597" spans="1:6">
      <c r="A2597" s="366"/>
      <c r="B2597" s="372"/>
      <c r="C2597" s="371"/>
      <c r="D2597" s="383"/>
      <c r="E2597" s="379" t="s">
        <v>28</v>
      </c>
      <c r="F2597" s="303" t="s">
        <v>21</v>
      </c>
    </row>
    <row r="2598" spans="1:6">
      <c r="A2598" s="366"/>
      <c r="B2598" s="372"/>
      <c r="C2598" s="371"/>
      <c r="D2598" s="383"/>
      <c r="E2598" s="380"/>
      <c r="F2598" s="303" t="s">
        <v>21</v>
      </c>
    </row>
    <row r="2599" spans="1:6">
      <c r="A2599" s="366"/>
      <c r="B2599" s="372"/>
      <c r="C2599" s="376"/>
      <c r="D2599" s="384"/>
      <c r="E2599" s="381"/>
      <c r="F2599" s="303" t="s">
        <v>21</v>
      </c>
    </row>
    <row r="2600" spans="1:6">
      <c r="A2600" s="366"/>
      <c r="B2600" s="372"/>
      <c r="C2600" s="370" t="s">
        <v>318</v>
      </c>
      <c r="D2600" s="382" t="s">
        <v>17</v>
      </c>
      <c r="E2600" s="379" t="s">
        <v>292</v>
      </c>
      <c r="F2600" s="327" t="s">
        <v>19</v>
      </c>
    </row>
    <row r="2601" spans="1:6">
      <c r="A2601" s="366"/>
      <c r="B2601" s="372"/>
      <c r="C2601" s="371"/>
      <c r="D2601" s="383"/>
      <c r="E2601" s="381"/>
      <c r="F2601" s="303" t="s">
        <v>21</v>
      </c>
    </row>
    <row r="2602" spans="1:6">
      <c r="A2602" s="366"/>
      <c r="B2602" s="372"/>
      <c r="C2602" s="371"/>
      <c r="D2602" s="383"/>
      <c r="E2602" s="379" t="s">
        <v>20</v>
      </c>
      <c r="F2602" s="303" t="s">
        <v>21</v>
      </c>
    </row>
    <row r="2603" spans="1:6">
      <c r="A2603" s="366"/>
      <c r="B2603" s="372"/>
      <c r="C2603" s="371"/>
      <c r="D2603" s="383"/>
      <c r="E2603" s="381"/>
      <c r="F2603" s="303" t="s">
        <v>21</v>
      </c>
    </row>
    <row r="2604" spans="1:6" ht="28.8">
      <c r="A2604" s="366"/>
      <c r="B2604" s="372"/>
      <c r="C2604" s="371"/>
      <c r="D2604" s="383"/>
      <c r="E2604" s="300" t="s">
        <v>294</v>
      </c>
      <c r="F2604" s="303" t="s">
        <v>319</v>
      </c>
    </row>
    <row r="2605" spans="1:6" ht="28.8">
      <c r="A2605" s="366"/>
      <c r="B2605" s="372"/>
      <c r="C2605" s="371"/>
      <c r="D2605" s="383"/>
      <c r="E2605" s="301"/>
      <c r="F2605" s="303" t="s">
        <v>319</v>
      </c>
    </row>
    <row r="2606" spans="1:6" ht="28.8">
      <c r="A2606" s="366"/>
      <c r="B2606" s="372"/>
      <c r="C2606" s="371"/>
      <c r="D2606" s="383"/>
      <c r="E2606" s="379" t="s">
        <v>121</v>
      </c>
      <c r="F2606" s="303" t="s">
        <v>319</v>
      </c>
    </row>
    <row r="2607" spans="1:6" ht="28.8">
      <c r="A2607" s="366"/>
      <c r="B2607" s="372"/>
      <c r="C2607" s="371"/>
      <c r="D2607" s="383"/>
      <c r="E2607" s="381"/>
      <c r="F2607" s="303" t="s">
        <v>319</v>
      </c>
    </row>
    <row r="2608" spans="1:6" ht="28.8">
      <c r="A2608" s="366"/>
      <c r="B2608" s="372"/>
      <c r="C2608" s="371"/>
      <c r="D2608" s="383"/>
      <c r="E2608" s="379" t="s">
        <v>308</v>
      </c>
      <c r="F2608" s="303" t="s">
        <v>319</v>
      </c>
    </row>
    <row r="2609" spans="1:6" ht="28.8">
      <c r="A2609" s="366"/>
      <c r="B2609" s="372"/>
      <c r="C2609" s="371"/>
      <c r="D2609" s="383"/>
      <c r="E2609" s="380"/>
      <c r="F2609" s="303" t="s">
        <v>319</v>
      </c>
    </row>
    <row r="2610" spans="1:6" ht="28.8">
      <c r="A2610" s="366"/>
      <c r="B2610" s="372"/>
      <c r="C2610" s="371"/>
      <c r="D2610" s="383"/>
      <c r="E2610" s="380"/>
      <c r="F2610" s="303" t="s">
        <v>319</v>
      </c>
    </row>
    <row r="2611" spans="1:6" ht="28.8">
      <c r="A2611" s="366"/>
      <c r="B2611" s="372"/>
      <c r="C2611" s="371"/>
      <c r="D2611" s="383"/>
      <c r="E2611" s="380"/>
      <c r="F2611" s="303" t="s">
        <v>319</v>
      </c>
    </row>
    <row r="2612" spans="1:6" ht="28.8">
      <c r="A2612" s="366"/>
      <c r="B2612" s="372"/>
      <c r="C2612" s="371"/>
      <c r="D2612" s="383"/>
      <c r="E2612" s="380"/>
      <c r="F2612" s="303" t="s">
        <v>319</v>
      </c>
    </row>
    <row r="2613" spans="1:6" ht="28.8">
      <c r="A2613" s="366"/>
      <c r="B2613" s="372"/>
      <c r="C2613" s="371"/>
      <c r="D2613" s="383"/>
      <c r="E2613" s="381"/>
      <c r="F2613" s="303" t="s">
        <v>319</v>
      </c>
    </row>
    <row r="2614" spans="1:6" ht="28.8">
      <c r="A2614" s="366"/>
      <c r="B2614" s="372"/>
      <c r="C2614" s="371"/>
      <c r="D2614" s="383"/>
      <c r="E2614" s="379" t="s">
        <v>309</v>
      </c>
      <c r="F2614" s="303" t="s">
        <v>319</v>
      </c>
    </row>
    <row r="2615" spans="1:6" ht="28.8">
      <c r="A2615" s="366"/>
      <c r="B2615" s="372"/>
      <c r="C2615" s="371"/>
      <c r="D2615" s="383"/>
      <c r="E2615" s="380"/>
      <c r="F2615" s="303" t="s">
        <v>319</v>
      </c>
    </row>
    <row r="2616" spans="1:6" ht="28.8">
      <c r="A2616" s="366"/>
      <c r="B2616" s="372"/>
      <c r="C2616" s="371"/>
      <c r="D2616" s="383"/>
      <c r="E2616" s="381"/>
      <c r="F2616" s="303" t="s">
        <v>319</v>
      </c>
    </row>
    <row r="2617" spans="1:6" ht="28.8">
      <c r="A2617" s="366"/>
      <c r="B2617" s="372"/>
      <c r="C2617" s="371"/>
      <c r="D2617" s="383"/>
      <c r="E2617" s="379" t="s">
        <v>310</v>
      </c>
      <c r="F2617" s="303" t="s">
        <v>319</v>
      </c>
    </row>
    <row r="2618" spans="1:6" ht="28.8">
      <c r="A2618" s="366"/>
      <c r="B2618" s="372"/>
      <c r="C2618" s="371"/>
      <c r="D2618" s="383"/>
      <c r="E2618" s="380"/>
      <c r="F2618" s="303" t="s">
        <v>319</v>
      </c>
    </row>
    <row r="2619" spans="1:6" ht="28.8">
      <c r="A2619" s="366"/>
      <c r="B2619" s="372"/>
      <c r="C2619" s="371"/>
      <c r="D2619" s="383"/>
      <c r="E2619" s="381"/>
      <c r="F2619" s="303" t="s">
        <v>319</v>
      </c>
    </row>
    <row r="2620" spans="1:6" ht="28.8">
      <c r="A2620" s="366"/>
      <c r="B2620" s="372"/>
      <c r="C2620" s="371"/>
      <c r="D2620" s="383"/>
      <c r="E2620" s="379" t="s">
        <v>311</v>
      </c>
      <c r="F2620" s="303" t="s">
        <v>319</v>
      </c>
    </row>
    <row r="2621" spans="1:6" ht="28.8">
      <c r="A2621" s="366"/>
      <c r="B2621" s="372"/>
      <c r="C2621" s="371"/>
      <c r="D2621" s="383"/>
      <c r="E2621" s="380"/>
      <c r="F2621" s="303" t="s">
        <v>319</v>
      </c>
    </row>
    <row r="2622" spans="1:6" ht="28.8">
      <c r="A2622" s="366"/>
      <c r="B2622" s="372"/>
      <c r="C2622" s="371"/>
      <c r="D2622" s="383"/>
      <c r="E2622" s="381"/>
      <c r="F2622" s="303" t="s">
        <v>319</v>
      </c>
    </row>
    <row r="2623" spans="1:6" ht="28.8">
      <c r="A2623" s="366"/>
      <c r="B2623" s="372"/>
      <c r="C2623" s="371"/>
      <c r="D2623" s="383"/>
      <c r="E2623" s="379" t="s">
        <v>317</v>
      </c>
      <c r="F2623" s="303" t="s">
        <v>319</v>
      </c>
    </row>
    <row r="2624" spans="1:6" ht="28.8">
      <c r="A2624" s="366"/>
      <c r="B2624" s="372"/>
      <c r="C2624" s="371"/>
      <c r="D2624" s="383"/>
      <c r="E2624" s="380"/>
      <c r="F2624" s="303" t="s">
        <v>319</v>
      </c>
    </row>
    <row r="2625" spans="1:6" ht="28.8">
      <c r="A2625" s="366"/>
      <c r="B2625" s="372"/>
      <c r="C2625" s="371"/>
      <c r="D2625" s="383"/>
      <c r="E2625" s="381"/>
      <c r="F2625" s="303" t="s">
        <v>319</v>
      </c>
    </row>
    <row r="2626" spans="1:6" ht="28.8">
      <c r="A2626" s="366"/>
      <c r="B2626" s="372"/>
      <c r="C2626" s="371"/>
      <c r="D2626" s="383"/>
      <c r="E2626" s="379" t="s">
        <v>313</v>
      </c>
      <c r="F2626" s="303" t="s">
        <v>319</v>
      </c>
    </row>
    <row r="2627" spans="1:6" ht="28.8">
      <c r="A2627" s="366"/>
      <c r="B2627" s="372"/>
      <c r="C2627" s="371"/>
      <c r="D2627" s="383"/>
      <c r="E2627" s="380"/>
      <c r="F2627" s="303" t="s">
        <v>319</v>
      </c>
    </row>
    <row r="2628" spans="1:6" ht="28.8">
      <c r="A2628" s="366"/>
      <c r="B2628" s="372"/>
      <c r="C2628" s="371"/>
      <c r="D2628" s="383"/>
      <c r="E2628" s="381"/>
      <c r="F2628" s="303" t="s">
        <v>319</v>
      </c>
    </row>
    <row r="2629" spans="1:6" ht="28.8">
      <c r="A2629" s="366"/>
      <c r="B2629" s="372"/>
      <c r="C2629" s="371"/>
      <c r="D2629" s="383"/>
      <c r="E2629" s="379" t="s">
        <v>314</v>
      </c>
      <c r="F2629" s="303" t="s">
        <v>319</v>
      </c>
    </row>
    <row r="2630" spans="1:6" ht="28.8">
      <c r="A2630" s="366"/>
      <c r="B2630" s="372"/>
      <c r="C2630" s="371"/>
      <c r="D2630" s="383"/>
      <c r="E2630" s="380"/>
      <c r="F2630" s="303" t="s">
        <v>319</v>
      </c>
    </row>
    <row r="2631" spans="1:6" ht="28.8">
      <c r="A2631" s="366"/>
      <c r="B2631" s="372"/>
      <c r="C2631" s="371"/>
      <c r="D2631" s="383"/>
      <c r="E2631" s="381"/>
      <c r="F2631" s="303" t="s">
        <v>319</v>
      </c>
    </row>
    <row r="2632" spans="1:6" ht="28.8">
      <c r="A2632" s="366"/>
      <c r="B2632" s="372"/>
      <c r="C2632" s="371"/>
      <c r="D2632" s="383"/>
      <c r="E2632" s="379" t="s">
        <v>315</v>
      </c>
      <c r="F2632" s="303" t="s">
        <v>319</v>
      </c>
    </row>
    <row r="2633" spans="1:6" ht="28.8">
      <c r="A2633" s="366"/>
      <c r="B2633" s="372"/>
      <c r="C2633" s="371"/>
      <c r="D2633" s="383"/>
      <c r="E2633" s="380"/>
      <c r="F2633" s="303" t="s">
        <v>319</v>
      </c>
    </row>
    <row r="2634" spans="1:6" ht="28.8">
      <c r="A2634" s="366"/>
      <c r="B2634" s="372"/>
      <c r="C2634" s="371"/>
      <c r="D2634" s="383"/>
      <c r="E2634" s="380"/>
      <c r="F2634" s="303" t="s">
        <v>319</v>
      </c>
    </row>
    <row r="2635" spans="1:6" ht="28.8">
      <c r="A2635" s="366"/>
      <c r="B2635" s="372"/>
      <c r="C2635" s="371"/>
      <c r="D2635" s="383"/>
      <c r="E2635" s="380"/>
      <c r="F2635" s="303" t="s">
        <v>319</v>
      </c>
    </row>
    <row r="2636" spans="1:6" ht="28.8">
      <c r="A2636" s="366"/>
      <c r="B2636" s="372"/>
      <c r="C2636" s="371"/>
      <c r="D2636" s="383"/>
      <c r="E2636" s="380"/>
      <c r="F2636" s="303" t="s">
        <v>319</v>
      </c>
    </row>
    <row r="2637" spans="1:6" ht="28.8">
      <c r="A2637" s="366"/>
      <c r="B2637" s="372"/>
      <c r="C2637" s="371"/>
      <c r="D2637" s="383"/>
      <c r="E2637" s="381"/>
      <c r="F2637" s="303" t="s">
        <v>319</v>
      </c>
    </row>
    <row r="2638" spans="1:6" ht="28.8">
      <c r="A2638" s="366"/>
      <c r="B2638" s="372"/>
      <c r="C2638" s="371"/>
      <c r="D2638" s="383"/>
      <c r="E2638" s="379" t="s">
        <v>28</v>
      </c>
      <c r="F2638" s="303" t="s">
        <v>319</v>
      </c>
    </row>
    <row r="2639" spans="1:6" ht="28.8">
      <c r="A2639" s="366"/>
      <c r="B2639" s="372"/>
      <c r="C2639" s="371"/>
      <c r="D2639" s="383"/>
      <c r="E2639" s="380"/>
      <c r="F2639" s="303" t="s">
        <v>319</v>
      </c>
    </row>
    <row r="2640" spans="1:6" ht="28.8">
      <c r="A2640" s="366"/>
      <c r="B2640" s="372"/>
      <c r="C2640" s="376"/>
      <c r="D2640" s="384"/>
      <c r="E2640" s="381"/>
      <c r="F2640" s="303" t="s">
        <v>319</v>
      </c>
    </row>
    <row r="2641" spans="1:6" ht="28.8">
      <c r="A2641" s="366"/>
      <c r="B2641" s="372"/>
      <c r="C2641" s="370" t="s">
        <v>320</v>
      </c>
      <c r="D2641" s="382" t="s">
        <v>17</v>
      </c>
      <c r="E2641" s="379" t="s">
        <v>292</v>
      </c>
      <c r="F2641" s="333" t="s">
        <v>321</v>
      </c>
    </row>
    <row r="2642" spans="1:6" ht="28.8">
      <c r="A2642" s="366"/>
      <c r="B2642" s="372"/>
      <c r="C2642" s="371"/>
      <c r="D2642" s="383"/>
      <c r="E2642" s="381"/>
      <c r="F2642" s="303" t="s">
        <v>319</v>
      </c>
    </row>
    <row r="2643" spans="1:6" ht="28.8">
      <c r="A2643" s="366"/>
      <c r="B2643" s="372"/>
      <c r="C2643" s="371"/>
      <c r="D2643" s="383"/>
      <c r="E2643" s="379" t="s">
        <v>20</v>
      </c>
      <c r="F2643" s="303" t="s">
        <v>319</v>
      </c>
    </row>
    <row r="2644" spans="1:6" ht="28.8">
      <c r="A2644" s="366"/>
      <c r="B2644" s="372"/>
      <c r="C2644" s="371"/>
      <c r="D2644" s="383"/>
      <c r="E2644" s="381"/>
      <c r="F2644" s="303" t="s">
        <v>319</v>
      </c>
    </row>
    <row r="2645" spans="1:6" ht="28.8">
      <c r="A2645" s="366"/>
      <c r="B2645" s="372"/>
      <c r="C2645" s="371"/>
      <c r="D2645" s="383"/>
      <c r="E2645" s="300" t="s">
        <v>285</v>
      </c>
      <c r="F2645" s="303" t="s">
        <v>319</v>
      </c>
    </row>
    <row r="2646" spans="1:6" ht="28.8">
      <c r="A2646" s="366"/>
      <c r="B2646" s="372"/>
      <c r="C2646" s="371"/>
      <c r="D2646" s="383"/>
      <c r="E2646" s="301"/>
      <c r="F2646" s="303" t="s">
        <v>319</v>
      </c>
    </row>
    <row r="2647" spans="1:6" ht="28.8">
      <c r="A2647" s="366"/>
      <c r="B2647" s="372"/>
      <c r="C2647" s="371"/>
      <c r="D2647" s="383"/>
      <c r="E2647" s="379" t="s">
        <v>121</v>
      </c>
      <c r="F2647" s="303" t="s">
        <v>319</v>
      </c>
    </row>
    <row r="2648" spans="1:6" ht="28.8">
      <c r="A2648" s="366"/>
      <c r="B2648" s="372"/>
      <c r="C2648" s="371"/>
      <c r="D2648" s="383"/>
      <c r="E2648" s="381"/>
      <c r="F2648" s="303" t="s">
        <v>319</v>
      </c>
    </row>
    <row r="2649" spans="1:6" ht="28.8">
      <c r="A2649" s="366"/>
      <c r="B2649" s="372"/>
      <c r="C2649" s="371"/>
      <c r="D2649" s="383"/>
      <c r="E2649" s="379" t="s">
        <v>309</v>
      </c>
      <c r="F2649" s="303" t="s">
        <v>319</v>
      </c>
    </row>
    <row r="2650" spans="1:6" ht="28.8">
      <c r="A2650" s="366"/>
      <c r="B2650" s="372"/>
      <c r="C2650" s="371"/>
      <c r="D2650" s="383"/>
      <c r="E2650" s="380"/>
      <c r="F2650" s="303" t="s">
        <v>319</v>
      </c>
    </row>
    <row r="2651" spans="1:6" ht="28.8">
      <c r="A2651" s="366"/>
      <c r="B2651" s="372"/>
      <c r="C2651" s="371"/>
      <c r="D2651" s="383"/>
      <c r="E2651" s="381"/>
      <c r="F2651" s="303" t="s">
        <v>319</v>
      </c>
    </row>
    <row r="2652" spans="1:6" ht="28.8">
      <c r="A2652" s="366"/>
      <c r="B2652" s="372"/>
      <c r="C2652" s="371"/>
      <c r="D2652" s="383"/>
      <c r="E2652" s="379" t="s">
        <v>311</v>
      </c>
      <c r="F2652" s="303" t="s">
        <v>319</v>
      </c>
    </row>
    <row r="2653" spans="1:6" ht="28.8">
      <c r="A2653" s="366"/>
      <c r="B2653" s="372"/>
      <c r="C2653" s="371"/>
      <c r="D2653" s="383"/>
      <c r="E2653" s="380"/>
      <c r="F2653" s="303" t="s">
        <v>319</v>
      </c>
    </row>
    <row r="2654" spans="1:6" ht="28.8">
      <c r="A2654" s="366"/>
      <c r="B2654" s="372"/>
      <c r="C2654" s="371"/>
      <c r="D2654" s="383"/>
      <c r="E2654" s="381"/>
      <c r="F2654" s="303" t="s">
        <v>319</v>
      </c>
    </row>
    <row r="2655" spans="1:6" ht="28.8">
      <c r="A2655" s="366"/>
      <c r="B2655" s="372"/>
      <c r="C2655" s="371"/>
      <c r="D2655" s="383"/>
      <c r="E2655" s="379" t="s">
        <v>312</v>
      </c>
      <c r="F2655" s="303" t="s">
        <v>319</v>
      </c>
    </row>
    <row r="2656" spans="1:6" ht="28.8">
      <c r="A2656" s="366"/>
      <c r="B2656" s="372"/>
      <c r="C2656" s="371"/>
      <c r="D2656" s="383"/>
      <c r="E2656" s="380"/>
      <c r="F2656" s="303" t="s">
        <v>319</v>
      </c>
    </row>
    <row r="2657" spans="1:6" ht="28.8">
      <c r="A2657" s="366"/>
      <c r="B2657" s="372"/>
      <c r="C2657" s="371"/>
      <c r="D2657" s="383"/>
      <c r="E2657" s="381"/>
      <c r="F2657" s="303" t="s">
        <v>319</v>
      </c>
    </row>
    <row r="2658" spans="1:6" ht="28.8">
      <c r="A2658" s="366"/>
      <c r="B2658" s="372"/>
      <c r="C2658" s="371"/>
      <c r="D2658" s="383"/>
      <c r="E2658" s="379" t="s">
        <v>314</v>
      </c>
      <c r="F2658" s="303" t="s">
        <v>319</v>
      </c>
    </row>
    <row r="2659" spans="1:6" ht="28.8">
      <c r="A2659" s="366"/>
      <c r="B2659" s="372"/>
      <c r="C2659" s="371"/>
      <c r="D2659" s="383"/>
      <c r="E2659" s="380"/>
      <c r="F2659" s="303" t="s">
        <v>319</v>
      </c>
    </row>
    <row r="2660" spans="1:6" ht="28.8">
      <c r="A2660" s="366"/>
      <c r="B2660" s="372"/>
      <c r="C2660" s="371"/>
      <c r="D2660" s="383"/>
      <c r="E2660" s="381"/>
      <c r="F2660" s="303" t="s">
        <v>319</v>
      </c>
    </row>
    <row r="2661" spans="1:6" ht="28.8">
      <c r="A2661" s="366"/>
      <c r="B2661" s="372"/>
      <c r="C2661" s="371"/>
      <c r="D2661" s="383"/>
      <c r="E2661" s="379" t="s">
        <v>315</v>
      </c>
      <c r="F2661" s="303" t="s">
        <v>319</v>
      </c>
    </row>
    <row r="2662" spans="1:6" ht="28.8">
      <c r="A2662" s="366"/>
      <c r="B2662" s="372"/>
      <c r="C2662" s="371"/>
      <c r="D2662" s="383"/>
      <c r="E2662" s="380"/>
      <c r="F2662" s="303" t="s">
        <v>319</v>
      </c>
    </row>
    <row r="2663" spans="1:6" ht="28.8">
      <c r="A2663" s="366"/>
      <c r="B2663" s="372"/>
      <c r="C2663" s="371"/>
      <c r="D2663" s="383"/>
      <c r="E2663" s="380"/>
      <c r="F2663" s="303" t="s">
        <v>319</v>
      </c>
    </row>
    <row r="2664" spans="1:6" ht="28.8">
      <c r="A2664" s="366"/>
      <c r="B2664" s="372"/>
      <c r="C2664" s="371"/>
      <c r="D2664" s="383"/>
      <c r="E2664" s="380"/>
      <c r="F2664" s="303" t="s">
        <v>319</v>
      </c>
    </row>
    <row r="2665" spans="1:6" ht="28.8">
      <c r="A2665" s="366"/>
      <c r="B2665" s="372"/>
      <c r="C2665" s="371"/>
      <c r="D2665" s="383"/>
      <c r="E2665" s="380"/>
      <c r="F2665" s="303" t="s">
        <v>319</v>
      </c>
    </row>
    <row r="2666" spans="1:6" ht="28.8">
      <c r="A2666" s="366"/>
      <c r="B2666" s="372"/>
      <c r="C2666" s="371"/>
      <c r="D2666" s="383"/>
      <c r="E2666" s="381"/>
      <c r="F2666" s="303" t="s">
        <v>319</v>
      </c>
    </row>
    <row r="2667" spans="1:6" ht="28.8">
      <c r="A2667" s="366"/>
      <c r="B2667" s="372"/>
      <c r="C2667" s="371"/>
      <c r="D2667" s="383"/>
      <c r="E2667" s="379" t="s">
        <v>28</v>
      </c>
      <c r="F2667" s="303" t="s">
        <v>319</v>
      </c>
    </row>
    <row r="2668" spans="1:6" ht="28.8">
      <c r="A2668" s="366"/>
      <c r="B2668" s="372"/>
      <c r="C2668" s="371"/>
      <c r="D2668" s="383"/>
      <c r="E2668" s="380"/>
      <c r="F2668" s="303" t="s">
        <v>319</v>
      </c>
    </row>
    <row r="2669" spans="1:6" ht="28.8">
      <c r="A2669" s="366"/>
      <c r="B2669" s="372"/>
      <c r="C2669" s="376"/>
      <c r="D2669" s="384"/>
      <c r="E2669" s="381"/>
      <c r="F2669" s="303" t="s">
        <v>319</v>
      </c>
    </row>
    <row r="2670" spans="1:6" ht="28.8">
      <c r="A2670" s="366"/>
      <c r="B2670" s="372"/>
      <c r="C2670" s="370" t="s">
        <v>322</v>
      </c>
      <c r="D2670" s="382" t="s">
        <v>17</v>
      </c>
      <c r="E2670" s="379" t="s">
        <v>292</v>
      </c>
      <c r="F2670" s="333" t="s">
        <v>321</v>
      </c>
    </row>
    <row r="2671" spans="1:6" ht="28.8">
      <c r="A2671" s="366"/>
      <c r="B2671" s="372"/>
      <c r="C2671" s="371"/>
      <c r="D2671" s="383"/>
      <c r="E2671" s="381"/>
      <c r="F2671" s="303" t="s">
        <v>319</v>
      </c>
    </row>
    <row r="2672" spans="1:6" ht="28.8">
      <c r="A2672" s="366"/>
      <c r="B2672" s="372"/>
      <c r="C2672" s="371"/>
      <c r="D2672" s="383"/>
      <c r="E2672" s="379" t="s">
        <v>20</v>
      </c>
      <c r="F2672" s="303" t="s">
        <v>319</v>
      </c>
    </row>
    <row r="2673" spans="1:6" ht="28.8">
      <c r="A2673" s="366"/>
      <c r="B2673" s="372"/>
      <c r="C2673" s="371"/>
      <c r="D2673" s="383"/>
      <c r="E2673" s="381"/>
      <c r="F2673" s="303" t="s">
        <v>319</v>
      </c>
    </row>
    <row r="2674" spans="1:6" ht="28.8">
      <c r="A2674" s="366"/>
      <c r="B2674" s="372"/>
      <c r="C2674" s="371"/>
      <c r="D2674" s="383"/>
      <c r="E2674" s="300" t="s">
        <v>294</v>
      </c>
      <c r="F2674" s="303" t="s">
        <v>319</v>
      </c>
    </row>
    <row r="2675" spans="1:6" ht="28.8">
      <c r="A2675" s="366"/>
      <c r="B2675" s="372"/>
      <c r="C2675" s="371"/>
      <c r="D2675" s="383"/>
      <c r="E2675" s="301"/>
      <c r="F2675" s="303" t="s">
        <v>319</v>
      </c>
    </row>
    <row r="2676" spans="1:6" ht="28.8">
      <c r="A2676" s="366"/>
      <c r="B2676" s="372"/>
      <c r="C2676" s="371"/>
      <c r="D2676" s="383"/>
      <c r="E2676" s="379" t="s">
        <v>121</v>
      </c>
      <c r="F2676" s="303" t="s">
        <v>319</v>
      </c>
    </row>
    <row r="2677" spans="1:6" ht="28.8">
      <c r="A2677" s="366"/>
      <c r="B2677" s="372"/>
      <c r="C2677" s="371"/>
      <c r="D2677" s="383"/>
      <c r="E2677" s="381"/>
      <c r="F2677" s="303" t="s">
        <v>319</v>
      </c>
    </row>
    <row r="2678" spans="1:6" ht="28.8">
      <c r="A2678" s="366"/>
      <c r="B2678" s="372"/>
      <c r="C2678" s="371"/>
      <c r="D2678" s="383"/>
      <c r="E2678" s="379" t="s">
        <v>308</v>
      </c>
      <c r="F2678" s="303" t="s">
        <v>319</v>
      </c>
    </row>
    <row r="2679" spans="1:6" ht="28.8">
      <c r="A2679" s="366"/>
      <c r="B2679" s="372"/>
      <c r="C2679" s="371"/>
      <c r="D2679" s="383"/>
      <c r="E2679" s="380"/>
      <c r="F2679" s="303" t="s">
        <v>319</v>
      </c>
    </row>
    <row r="2680" spans="1:6" ht="28.8">
      <c r="A2680" s="366"/>
      <c r="B2680" s="372"/>
      <c r="C2680" s="371"/>
      <c r="D2680" s="383"/>
      <c r="E2680" s="380"/>
      <c r="F2680" s="303" t="s">
        <v>319</v>
      </c>
    </row>
    <row r="2681" spans="1:6" ht="28.8">
      <c r="A2681" s="366"/>
      <c r="B2681" s="372"/>
      <c r="C2681" s="371"/>
      <c r="D2681" s="383"/>
      <c r="E2681" s="380"/>
      <c r="F2681" s="303" t="s">
        <v>319</v>
      </c>
    </row>
    <row r="2682" spans="1:6" ht="28.8">
      <c r="A2682" s="366"/>
      <c r="B2682" s="372"/>
      <c r="C2682" s="371"/>
      <c r="D2682" s="383"/>
      <c r="E2682" s="380"/>
      <c r="F2682" s="303" t="s">
        <v>319</v>
      </c>
    </row>
    <row r="2683" spans="1:6" ht="28.8">
      <c r="A2683" s="366"/>
      <c r="B2683" s="372"/>
      <c r="C2683" s="371"/>
      <c r="D2683" s="383"/>
      <c r="E2683" s="381"/>
      <c r="F2683" s="303" t="s">
        <v>319</v>
      </c>
    </row>
    <row r="2684" spans="1:6" ht="28.8">
      <c r="A2684" s="366"/>
      <c r="B2684" s="372"/>
      <c r="C2684" s="371"/>
      <c r="D2684" s="383"/>
      <c r="E2684" s="379" t="s">
        <v>309</v>
      </c>
      <c r="F2684" s="303" t="s">
        <v>319</v>
      </c>
    </row>
    <row r="2685" spans="1:6" ht="28.8">
      <c r="A2685" s="366"/>
      <c r="B2685" s="372"/>
      <c r="C2685" s="371"/>
      <c r="D2685" s="383"/>
      <c r="E2685" s="380"/>
      <c r="F2685" s="303" t="s">
        <v>319</v>
      </c>
    </row>
    <row r="2686" spans="1:6" ht="28.8">
      <c r="A2686" s="366"/>
      <c r="B2686" s="372"/>
      <c r="C2686" s="371"/>
      <c r="D2686" s="383"/>
      <c r="E2686" s="381"/>
      <c r="F2686" s="303" t="s">
        <v>319</v>
      </c>
    </row>
    <row r="2687" spans="1:6" ht="28.8">
      <c r="A2687" s="366"/>
      <c r="B2687" s="372"/>
      <c r="C2687" s="371"/>
      <c r="D2687" s="383"/>
      <c r="E2687" s="379" t="s">
        <v>310</v>
      </c>
      <c r="F2687" s="303" t="s">
        <v>319</v>
      </c>
    </row>
    <row r="2688" spans="1:6" ht="28.8">
      <c r="A2688" s="366"/>
      <c r="B2688" s="372"/>
      <c r="C2688" s="371"/>
      <c r="D2688" s="383"/>
      <c r="E2688" s="380"/>
      <c r="F2688" s="303" t="s">
        <v>319</v>
      </c>
    </row>
    <row r="2689" spans="1:6" ht="28.8">
      <c r="A2689" s="366"/>
      <c r="B2689" s="372"/>
      <c r="C2689" s="371"/>
      <c r="D2689" s="383"/>
      <c r="E2689" s="381"/>
      <c r="F2689" s="303" t="s">
        <v>319</v>
      </c>
    </row>
    <row r="2690" spans="1:6" ht="28.8">
      <c r="A2690" s="366"/>
      <c r="B2690" s="372"/>
      <c r="C2690" s="371"/>
      <c r="D2690" s="383"/>
      <c r="E2690" s="379" t="s">
        <v>311</v>
      </c>
      <c r="F2690" s="303" t="s">
        <v>319</v>
      </c>
    </row>
    <row r="2691" spans="1:6" ht="28.8">
      <c r="A2691" s="366"/>
      <c r="B2691" s="372"/>
      <c r="C2691" s="371"/>
      <c r="D2691" s="383"/>
      <c r="E2691" s="380"/>
      <c r="F2691" s="303" t="s">
        <v>319</v>
      </c>
    </row>
    <row r="2692" spans="1:6" ht="28.8">
      <c r="A2692" s="366"/>
      <c r="B2692" s="372"/>
      <c r="C2692" s="371"/>
      <c r="D2692" s="383"/>
      <c r="E2692" s="381"/>
      <c r="F2692" s="303" t="s">
        <v>319</v>
      </c>
    </row>
    <row r="2693" spans="1:6" ht="28.8">
      <c r="A2693" s="366"/>
      <c r="B2693" s="372"/>
      <c r="C2693" s="371"/>
      <c r="D2693" s="383"/>
      <c r="E2693" s="379" t="s">
        <v>317</v>
      </c>
      <c r="F2693" s="303" t="s">
        <v>319</v>
      </c>
    </row>
    <row r="2694" spans="1:6" ht="28.8">
      <c r="A2694" s="366"/>
      <c r="B2694" s="372"/>
      <c r="C2694" s="371"/>
      <c r="D2694" s="383"/>
      <c r="E2694" s="380"/>
      <c r="F2694" s="303" t="s">
        <v>319</v>
      </c>
    </row>
    <row r="2695" spans="1:6" ht="28.8">
      <c r="A2695" s="366"/>
      <c r="B2695" s="372"/>
      <c r="C2695" s="371"/>
      <c r="D2695" s="383"/>
      <c r="E2695" s="381"/>
      <c r="F2695" s="303" t="s">
        <v>319</v>
      </c>
    </row>
    <row r="2696" spans="1:6" ht="28.8">
      <c r="A2696" s="366"/>
      <c r="B2696" s="372"/>
      <c r="C2696" s="371"/>
      <c r="D2696" s="383"/>
      <c r="E2696" s="379" t="s">
        <v>313</v>
      </c>
      <c r="F2696" s="303" t="s">
        <v>319</v>
      </c>
    </row>
    <row r="2697" spans="1:6" ht="28.8">
      <c r="A2697" s="366"/>
      <c r="B2697" s="372"/>
      <c r="C2697" s="371"/>
      <c r="D2697" s="383"/>
      <c r="E2697" s="380"/>
      <c r="F2697" s="303" t="s">
        <v>319</v>
      </c>
    </row>
    <row r="2698" spans="1:6" ht="28.8">
      <c r="A2698" s="366"/>
      <c r="B2698" s="372"/>
      <c r="C2698" s="371"/>
      <c r="D2698" s="383"/>
      <c r="E2698" s="381"/>
      <c r="F2698" s="303" t="s">
        <v>319</v>
      </c>
    </row>
    <row r="2699" spans="1:6" ht="28.8">
      <c r="A2699" s="366"/>
      <c r="B2699" s="372"/>
      <c r="C2699" s="371"/>
      <c r="D2699" s="383"/>
      <c r="E2699" s="379" t="s">
        <v>314</v>
      </c>
      <c r="F2699" s="303" t="s">
        <v>319</v>
      </c>
    </row>
    <row r="2700" spans="1:6" ht="28.8">
      <c r="A2700" s="366"/>
      <c r="B2700" s="372"/>
      <c r="C2700" s="371"/>
      <c r="D2700" s="383"/>
      <c r="E2700" s="380"/>
      <c r="F2700" s="303" t="s">
        <v>319</v>
      </c>
    </row>
    <row r="2701" spans="1:6" ht="28.8">
      <c r="A2701" s="366"/>
      <c r="B2701" s="372"/>
      <c r="C2701" s="371"/>
      <c r="D2701" s="383"/>
      <c r="E2701" s="381"/>
      <c r="F2701" s="303" t="s">
        <v>319</v>
      </c>
    </row>
    <row r="2702" spans="1:6" ht="28.8">
      <c r="A2702" s="366"/>
      <c r="B2702" s="372"/>
      <c r="C2702" s="371"/>
      <c r="D2702" s="383"/>
      <c r="E2702" s="379" t="s">
        <v>315</v>
      </c>
      <c r="F2702" s="303" t="s">
        <v>319</v>
      </c>
    </row>
    <row r="2703" spans="1:6" ht="28.8">
      <c r="A2703" s="366"/>
      <c r="B2703" s="372"/>
      <c r="C2703" s="371"/>
      <c r="D2703" s="383"/>
      <c r="E2703" s="380"/>
      <c r="F2703" s="303" t="s">
        <v>319</v>
      </c>
    </row>
    <row r="2704" spans="1:6" ht="28.8">
      <c r="A2704" s="366"/>
      <c r="B2704" s="372"/>
      <c r="C2704" s="371"/>
      <c r="D2704" s="383"/>
      <c r="E2704" s="380"/>
      <c r="F2704" s="303" t="s">
        <v>319</v>
      </c>
    </row>
    <row r="2705" spans="1:6" ht="28.8">
      <c r="A2705" s="366"/>
      <c r="B2705" s="372"/>
      <c r="C2705" s="371"/>
      <c r="D2705" s="383"/>
      <c r="E2705" s="380"/>
      <c r="F2705" s="303" t="s">
        <v>319</v>
      </c>
    </row>
    <row r="2706" spans="1:6" ht="28.8">
      <c r="A2706" s="366"/>
      <c r="B2706" s="372"/>
      <c r="C2706" s="371"/>
      <c r="D2706" s="383"/>
      <c r="E2706" s="380"/>
      <c r="F2706" s="303" t="s">
        <v>319</v>
      </c>
    </row>
    <row r="2707" spans="1:6" ht="28.8">
      <c r="A2707" s="366"/>
      <c r="B2707" s="372"/>
      <c r="C2707" s="371"/>
      <c r="D2707" s="383"/>
      <c r="E2707" s="381"/>
      <c r="F2707" s="303" t="s">
        <v>319</v>
      </c>
    </row>
    <row r="2708" spans="1:6" ht="28.8">
      <c r="A2708" s="366"/>
      <c r="B2708" s="372"/>
      <c r="C2708" s="371"/>
      <c r="D2708" s="383"/>
      <c r="E2708" s="379" t="s">
        <v>28</v>
      </c>
      <c r="F2708" s="303" t="s">
        <v>319</v>
      </c>
    </row>
    <row r="2709" spans="1:6" ht="28.8">
      <c r="A2709" s="366"/>
      <c r="B2709" s="372"/>
      <c r="C2709" s="371"/>
      <c r="D2709" s="383"/>
      <c r="E2709" s="380"/>
      <c r="F2709" s="303" t="s">
        <v>319</v>
      </c>
    </row>
    <row r="2710" spans="1:6" ht="28.8">
      <c r="A2710" s="366"/>
      <c r="B2710" s="372"/>
      <c r="C2710" s="376"/>
      <c r="D2710" s="384"/>
      <c r="E2710" s="381"/>
      <c r="F2710" s="303" t="s">
        <v>319</v>
      </c>
    </row>
    <row r="2711" spans="1:6">
      <c r="A2711" s="366"/>
      <c r="B2711" s="385" t="s">
        <v>323</v>
      </c>
      <c r="C2711" s="370" t="s">
        <v>324</v>
      </c>
      <c r="D2711" s="370" t="s">
        <v>17</v>
      </c>
      <c r="E2711" s="373" t="s">
        <v>292</v>
      </c>
      <c r="F2711" s="330" t="s">
        <v>325</v>
      </c>
    </row>
    <row r="2712" spans="1:6">
      <c r="A2712" s="366"/>
      <c r="B2712" s="385"/>
      <c r="C2712" s="371"/>
      <c r="D2712" s="371"/>
      <c r="E2712" s="374"/>
      <c r="F2712" s="322" t="s">
        <v>326</v>
      </c>
    </row>
    <row r="2713" spans="1:6">
      <c r="A2713" s="366"/>
      <c r="B2713" s="385"/>
      <c r="C2713" s="371"/>
      <c r="D2713" s="371"/>
      <c r="E2713" s="324" t="s">
        <v>20</v>
      </c>
      <c r="F2713" s="322" t="s">
        <v>326</v>
      </c>
    </row>
    <row r="2714" spans="1:6">
      <c r="A2714" s="366"/>
      <c r="B2714" s="385"/>
      <c r="C2714" s="371"/>
      <c r="D2714" s="371"/>
      <c r="E2714" s="324" t="s">
        <v>327</v>
      </c>
      <c r="F2714" s="322" t="s">
        <v>326</v>
      </c>
    </row>
    <row r="2715" spans="1:6">
      <c r="A2715" s="366"/>
      <c r="B2715" s="385"/>
      <c r="C2715" s="371"/>
      <c r="D2715" s="371"/>
      <c r="E2715" s="324" t="s">
        <v>328</v>
      </c>
      <c r="F2715" s="322" t="s">
        <v>326</v>
      </c>
    </row>
    <row r="2716" spans="1:6">
      <c r="A2716" s="366"/>
      <c r="B2716" s="385"/>
      <c r="C2716" s="371"/>
      <c r="D2716" s="371"/>
      <c r="E2716" s="324" t="s">
        <v>329</v>
      </c>
      <c r="F2716" s="322" t="s">
        <v>326</v>
      </c>
    </row>
    <row r="2717" spans="1:6">
      <c r="A2717" s="366"/>
      <c r="B2717" s="385"/>
      <c r="C2717" s="371"/>
      <c r="D2717" s="371"/>
      <c r="E2717" s="324" t="s">
        <v>330</v>
      </c>
      <c r="F2717" s="322" t="s">
        <v>326</v>
      </c>
    </row>
    <row r="2718" spans="1:6">
      <c r="A2718" s="366"/>
      <c r="B2718" s="385"/>
      <c r="C2718" s="371"/>
      <c r="D2718" s="371"/>
      <c r="E2718" s="324" t="s">
        <v>331</v>
      </c>
      <c r="F2718" s="322" t="s">
        <v>326</v>
      </c>
    </row>
    <row r="2719" spans="1:6">
      <c r="A2719" s="366"/>
      <c r="B2719" s="385"/>
      <c r="C2719" s="376"/>
      <c r="D2719" s="376"/>
      <c r="E2719" s="324" t="s">
        <v>332</v>
      </c>
      <c r="F2719" s="322" t="s">
        <v>326</v>
      </c>
    </row>
    <row r="2720" spans="1:6">
      <c r="A2720" s="366"/>
      <c r="B2720" s="385"/>
      <c r="C2720" s="370" t="s">
        <v>333</v>
      </c>
      <c r="D2720" s="370" t="s">
        <v>17</v>
      </c>
      <c r="E2720" s="321" t="s">
        <v>334</v>
      </c>
      <c r="F2720" s="322" t="s">
        <v>335</v>
      </c>
    </row>
    <row r="2721" spans="1:6">
      <c r="A2721" s="366"/>
      <c r="B2721" s="385"/>
      <c r="C2721" s="371"/>
      <c r="D2721" s="371"/>
      <c r="E2721" s="321" t="s">
        <v>336</v>
      </c>
      <c r="F2721" s="322" t="s">
        <v>337</v>
      </c>
    </row>
    <row r="2722" spans="1:6">
      <c r="A2722" s="366"/>
      <c r="B2722" s="385"/>
      <c r="C2722" s="371"/>
      <c r="D2722" s="371"/>
      <c r="E2722" s="321" t="s">
        <v>338</v>
      </c>
      <c r="F2722" s="322" t="s">
        <v>339</v>
      </c>
    </row>
    <row r="2723" spans="1:6">
      <c r="A2723" s="366"/>
      <c r="B2723" s="385"/>
      <c r="C2723" s="376"/>
      <c r="D2723" s="376"/>
      <c r="E2723" s="324" t="s">
        <v>340</v>
      </c>
      <c r="F2723" s="322" t="s">
        <v>335</v>
      </c>
    </row>
    <row r="2724" spans="1:6" ht="15" customHeight="1">
      <c r="A2724" s="366"/>
      <c r="B2724" s="385"/>
      <c r="C2724" s="370" t="s">
        <v>341</v>
      </c>
      <c r="D2724" s="370" t="s">
        <v>17</v>
      </c>
      <c r="E2724" s="373" t="s">
        <v>292</v>
      </c>
      <c r="F2724" s="330" t="s">
        <v>325</v>
      </c>
    </row>
    <row r="2725" spans="1:6" ht="15" customHeight="1">
      <c r="A2725" s="366"/>
      <c r="B2725" s="385"/>
      <c r="C2725" s="371"/>
      <c r="D2725" s="371"/>
      <c r="E2725" s="374"/>
      <c r="F2725" s="322" t="s">
        <v>326</v>
      </c>
    </row>
    <row r="2726" spans="1:6" ht="15" customHeight="1">
      <c r="A2726" s="366"/>
      <c r="B2726" s="385"/>
      <c r="C2726" s="371"/>
      <c r="D2726" s="371"/>
      <c r="E2726" s="373" t="s">
        <v>20</v>
      </c>
      <c r="F2726" s="322" t="s">
        <v>326</v>
      </c>
    </row>
    <row r="2727" spans="1:6" ht="15" customHeight="1">
      <c r="A2727" s="366"/>
      <c r="B2727" s="385"/>
      <c r="C2727" s="371"/>
      <c r="D2727" s="371"/>
      <c r="E2727" s="374"/>
      <c r="F2727" s="322" t="s">
        <v>326</v>
      </c>
    </row>
    <row r="2728" spans="1:6" ht="15" customHeight="1">
      <c r="A2728" s="366"/>
      <c r="B2728" s="385"/>
      <c r="C2728" s="371"/>
      <c r="D2728" s="371"/>
      <c r="E2728" s="324" t="s">
        <v>342</v>
      </c>
      <c r="F2728" s="322" t="s">
        <v>326</v>
      </c>
    </row>
    <row r="2729" spans="1:6" ht="15" customHeight="1">
      <c r="A2729" s="366"/>
      <c r="B2729" s="385"/>
      <c r="C2729" s="371"/>
      <c r="D2729" s="371"/>
      <c r="E2729" s="324" t="s">
        <v>343</v>
      </c>
      <c r="F2729" s="322" t="s">
        <v>326</v>
      </c>
    </row>
    <row r="2730" spans="1:6" ht="15" customHeight="1">
      <c r="A2730" s="366"/>
      <c r="B2730" s="385"/>
      <c r="C2730" s="371"/>
      <c r="D2730" s="371"/>
      <c r="E2730" s="324" t="s">
        <v>344</v>
      </c>
      <c r="F2730" s="322" t="s">
        <v>326</v>
      </c>
    </row>
    <row r="2731" spans="1:6" ht="15" customHeight="1">
      <c r="A2731" s="366"/>
      <c r="B2731" s="385"/>
      <c r="C2731" s="376"/>
      <c r="D2731" s="376"/>
      <c r="E2731" s="324" t="s">
        <v>345</v>
      </c>
      <c r="F2731" s="322" t="s">
        <v>326</v>
      </c>
    </row>
    <row r="2732" spans="1:6" ht="15" customHeight="1">
      <c r="A2732" s="366"/>
      <c r="B2732" s="385" t="s">
        <v>346</v>
      </c>
      <c r="C2732" s="370" t="s">
        <v>347</v>
      </c>
      <c r="D2732" s="370" t="s">
        <v>17</v>
      </c>
      <c r="E2732" s="373" t="s">
        <v>292</v>
      </c>
      <c r="F2732" s="330" t="s">
        <v>325</v>
      </c>
    </row>
    <row r="2733" spans="1:6" ht="15" customHeight="1">
      <c r="A2733" s="366"/>
      <c r="B2733" s="385"/>
      <c r="C2733" s="371"/>
      <c r="D2733" s="371"/>
      <c r="E2733" s="374"/>
      <c r="F2733" s="322" t="s">
        <v>326</v>
      </c>
    </row>
    <row r="2734" spans="1:6" ht="15" customHeight="1">
      <c r="A2734" s="366"/>
      <c r="B2734" s="385"/>
      <c r="C2734" s="371"/>
      <c r="D2734" s="371"/>
      <c r="E2734" s="373" t="s">
        <v>20</v>
      </c>
      <c r="F2734" s="322" t="s">
        <v>326</v>
      </c>
    </row>
    <row r="2735" spans="1:6" ht="15" customHeight="1">
      <c r="A2735" s="366"/>
      <c r="B2735" s="385"/>
      <c r="C2735" s="371"/>
      <c r="D2735" s="371"/>
      <c r="E2735" s="374"/>
      <c r="F2735" s="322" t="s">
        <v>326</v>
      </c>
    </row>
    <row r="2736" spans="1:6" ht="30" customHeight="1">
      <c r="A2736" s="366"/>
      <c r="B2736" s="385"/>
      <c r="C2736" s="371"/>
      <c r="D2736" s="371"/>
      <c r="E2736" s="373" t="s">
        <v>348</v>
      </c>
      <c r="F2736" s="322" t="s">
        <v>349</v>
      </c>
    </row>
    <row r="2737" spans="1:6" ht="30" customHeight="1">
      <c r="A2737" s="366"/>
      <c r="B2737" s="385"/>
      <c r="C2737" s="371"/>
      <c r="D2737" s="371"/>
      <c r="E2737" s="375"/>
      <c r="F2737" s="322" t="s">
        <v>349</v>
      </c>
    </row>
    <row r="2738" spans="1:6" ht="30" customHeight="1">
      <c r="A2738" s="366"/>
      <c r="B2738" s="385"/>
      <c r="C2738" s="371"/>
      <c r="D2738" s="371"/>
      <c r="E2738" s="374"/>
      <c r="F2738" s="322" t="s">
        <v>349</v>
      </c>
    </row>
    <row r="2739" spans="1:6" ht="30" customHeight="1">
      <c r="A2739" s="366"/>
      <c r="B2739" s="385"/>
      <c r="C2739" s="371"/>
      <c r="D2739" s="371"/>
      <c r="E2739" s="373" t="s">
        <v>350</v>
      </c>
      <c r="F2739" s="322" t="s">
        <v>349</v>
      </c>
    </row>
    <row r="2740" spans="1:6" ht="30" customHeight="1">
      <c r="A2740" s="366"/>
      <c r="B2740" s="385"/>
      <c r="C2740" s="371"/>
      <c r="D2740" s="371"/>
      <c r="E2740" s="375"/>
      <c r="F2740" s="322" t="s">
        <v>349</v>
      </c>
    </row>
    <row r="2741" spans="1:6" ht="30" customHeight="1">
      <c r="A2741" s="366"/>
      <c r="B2741" s="385"/>
      <c r="C2741" s="371"/>
      <c r="D2741" s="371"/>
      <c r="E2741" s="374"/>
      <c r="F2741" s="322" t="s">
        <v>349</v>
      </c>
    </row>
    <row r="2742" spans="1:6" ht="30" customHeight="1">
      <c r="A2742" s="366"/>
      <c r="B2742" s="385"/>
      <c r="C2742" s="371"/>
      <c r="D2742" s="371"/>
      <c r="E2742" s="373" t="s">
        <v>351</v>
      </c>
      <c r="F2742" s="322" t="s">
        <v>349</v>
      </c>
    </row>
    <row r="2743" spans="1:6" ht="30" customHeight="1">
      <c r="A2743" s="366"/>
      <c r="B2743" s="385"/>
      <c r="C2743" s="371"/>
      <c r="D2743" s="371"/>
      <c r="E2743" s="375"/>
      <c r="F2743" s="322" t="s">
        <v>349</v>
      </c>
    </row>
    <row r="2744" spans="1:6" ht="30" customHeight="1">
      <c r="A2744" s="366"/>
      <c r="B2744" s="385"/>
      <c r="C2744" s="371"/>
      <c r="D2744" s="371"/>
      <c r="E2744" s="374"/>
      <c r="F2744" s="322" t="s">
        <v>349</v>
      </c>
    </row>
    <row r="2745" spans="1:6" ht="30" customHeight="1">
      <c r="A2745" s="366"/>
      <c r="B2745" s="385"/>
      <c r="C2745" s="371"/>
      <c r="D2745" s="371"/>
      <c r="E2745" s="373" t="s">
        <v>352</v>
      </c>
      <c r="F2745" s="322" t="s">
        <v>349</v>
      </c>
    </row>
    <row r="2746" spans="1:6" ht="30" customHeight="1">
      <c r="A2746" s="366"/>
      <c r="B2746" s="385"/>
      <c r="C2746" s="371"/>
      <c r="D2746" s="371"/>
      <c r="E2746" s="375"/>
      <c r="F2746" s="322" t="s">
        <v>349</v>
      </c>
    </row>
    <row r="2747" spans="1:6" ht="30" customHeight="1">
      <c r="A2747" s="366"/>
      <c r="B2747" s="385"/>
      <c r="C2747" s="371"/>
      <c r="D2747" s="371"/>
      <c r="E2747" s="375"/>
      <c r="F2747" s="322" t="s">
        <v>349</v>
      </c>
    </row>
    <row r="2748" spans="1:6" ht="30" customHeight="1">
      <c r="A2748" s="366"/>
      <c r="B2748" s="385"/>
      <c r="C2748" s="371"/>
      <c r="D2748" s="371"/>
      <c r="E2748" s="375"/>
      <c r="F2748" s="322" t="s">
        <v>349</v>
      </c>
    </row>
    <row r="2749" spans="1:6" ht="30" customHeight="1">
      <c r="A2749" s="366"/>
      <c r="B2749" s="385"/>
      <c r="C2749" s="371"/>
      <c r="D2749" s="371"/>
      <c r="E2749" s="374"/>
      <c r="F2749" s="322" t="s">
        <v>349</v>
      </c>
    </row>
    <row r="2750" spans="1:6" ht="30" customHeight="1">
      <c r="A2750" s="366"/>
      <c r="B2750" s="385"/>
      <c r="C2750" s="371"/>
      <c r="D2750" s="371"/>
      <c r="E2750" s="373" t="s">
        <v>353</v>
      </c>
      <c r="F2750" s="322" t="s">
        <v>349</v>
      </c>
    </row>
    <row r="2751" spans="1:6" ht="30" customHeight="1">
      <c r="A2751" s="366"/>
      <c r="B2751" s="385"/>
      <c r="C2751" s="371"/>
      <c r="D2751" s="371"/>
      <c r="E2751" s="375"/>
      <c r="F2751" s="322" t="s">
        <v>349</v>
      </c>
    </row>
    <row r="2752" spans="1:6" ht="30" customHeight="1">
      <c r="A2752" s="366"/>
      <c r="B2752" s="385"/>
      <c r="C2752" s="371"/>
      <c r="D2752" s="371"/>
      <c r="E2752" s="375"/>
      <c r="F2752" s="322" t="s">
        <v>349</v>
      </c>
    </row>
    <row r="2753" spans="1:6" ht="30" customHeight="1">
      <c r="A2753" s="366"/>
      <c r="B2753" s="385"/>
      <c r="C2753" s="371"/>
      <c r="D2753" s="371"/>
      <c r="E2753" s="374"/>
      <c r="F2753" s="322" t="s">
        <v>349</v>
      </c>
    </row>
    <row r="2754" spans="1:6" ht="30" customHeight="1">
      <c r="A2754" s="366"/>
      <c r="B2754" s="385"/>
      <c r="C2754" s="371"/>
      <c r="D2754" s="371"/>
      <c r="E2754" s="373" t="s">
        <v>28</v>
      </c>
      <c r="F2754" s="322" t="s">
        <v>349</v>
      </c>
    </row>
    <row r="2755" spans="1:6" ht="30" customHeight="1">
      <c r="A2755" s="366"/>
      <c r="B2755" s="385"/>
      <c r="C2755" s="371"/>
      <c r="D2755" s="371"/>
      <c r="E2755" s="375"/>
      <c r="F2755" s="322" t="s">
        <v>349</v>
      </c>
    </row>
    <row r="2756" spans="1:6" ht="30" customHeight="1">
      <c r="A2756" s="366"/>
      <c r="B2756" s="385"/>
      <c r="C2756" s="376"/>
      <c r="D2756" s="376"/>
      <c r="E2756" s="374" t="s">
        <v>28</v>
      </c>
      <c r="F2756" s="322" t="s">
        <v>349</v>
      </c>
    </row>
    <row r="2757" spans="1:6" ht="30" customHeight="1">
      <c r="A2757" s="366"/>
      <c r="B2757" s="385"/>
      <c r="C2757" s="386" t="s">
        <v>354</v>
      </c>
      <c r="D2757" s="386" t="s">
        <v>17</v>
      </c>
      <c r="E2757" s="377" t="s">
        <v>292</v>
      </c>
      <c r="F2757" s="330" t="s">
        <v>355</v>
      </c>
    </row>
    <row r="2758" spans="1:6" ht="30" customHeight="1">
      <c r="A2758" s="366"/>
      <c r="B2758" s="385"/>
      <c r="C2758" s="371"/>
      <c r="D2758" s="371"/>
      <c r="E2758" s="374"/>
      <c r="F2758" s="322" t="s">
        <v>349</v>
      </c>
    </row>
    <row r="2759" spans="1:6" ht="30" customHeight="1">
      <c r="A2759" s="366"/>
      <c r="B2759" s="385"/>
      <c r="C2759" s="371"/>
      <c r="D2759" s="371"/>
      <c r="E2759" s="373" t="s">
        <v>20</v>
      </c>
      <c r="F2759" s="322" t="s">
        <v>349</v>
      </c>
    </row>
    <row r="2760" spans="1:6" ht="30" customHeight="1">
      <c r="A2760" s="366"/>
      <c r="B2760" s="385"/>
      <c r="C2760" s="371"/>
      <c r="D2760" s="371"/>
      <c r="E2760" s="374"/>
      <c r="F2760" s="322" t="s">
        <v>349</v>
      </c>
    </row>
    <row r="2761" spans="1:6" ht="30" customHeight="1">
      <c r="A2761" s="366"/>
      <c r="B2761" s="385"/>
      <c r="C2761" s="371"/>
      <c r="D2761" s="371"/>
      <c r="E2761" s="373" t="s">
        <v>348</v>
      </c>
      <c r="F2761" s="322" t="s">
        <v>349</v>
      </c>
    </row>
    <row r="2762" spans="1:6" ht="30" customHeight="1">
      <c r="A2762" s="366"/>
      <c r="B2762" s="385"/>
      <c r="C2762" s="371"/>
      <c r="D2762" s="371"/>
      <c r="E2762" s="375"/>
      <c r="F2762" s="322" t="s">
        <v>349</v>
      </c>
    </row>
    <row r="2763" spans="1:6" ht="30" customHeight="1">
      <c r="A2763" s="366"/>
      <c r="B2763" s="385"/>
      <c r="C2763" s="371"/>
      <c r="D2763" s="371"/>
      <c r="E2763" s="374"/>
      <c r="F2763" s="322" t="s">
        <v>349</v>
      </c>
    </row>
    <row r="2764" spans="1:6" ht="30" customHeight="1">
      <c r="A2764" s="366"/>
      <c r="B2764" s="385"/>
      <c r="C2764" s="371"/>
      <c r="D2764" s="371"/>
      <c r="E2764" s="373" t="s">
        <v>350</v>
      </c>
      <c r="F2764" s="322" t="s">
        <v>349</v>
      </c>
    </row>
    <row r="2765" spans="1:6" ht="30" customHeight="1">
      <c r="A2765" s="366"/>
      <c r="B2765" s="385"/>
      <c r="C2765" s="371"/>
      <c r="D2765" s="371"/>
      <c r="E2765" s="375"/>
      <c r="F2765" s="322" t="s">
        <v>349</v>
      </c>
    </row>
    <row r="2766" spans="1:6" ht="30" customHeight="1">
      <c r="A2766" s="366"/>
      <c r="B2766" s="385"/>
      <c r="C2766" s="371"/>
      <c r="D2766" s="371"/>
      <c r="E2766" s="374"/>
      <c r="F2766" s="322" t="s">
        <v>349</v>
      </c>
    </row>
    <row r="2767" spans="1:6" ht="30" customHeight="1">
      <c r="A2767" s="366"/>
      <c r="B2767" s="385"/>
      <c r="C2767" s="371"/>
      <c r="D2767" s="371"/>
      <c r="E2767" s="373" t="s">
        <v>351</v>
      </c>
      <c r="F2767" s="322" t="s">
        <v>349</v>
      </c>
    </row>
    <row r="2768" spans="1:6" ht="30" customHeight="1">
      <c r="A2768" s="366"/>
      <c r="B2768" s="385"/>
      <c r="C2768" s="371"/>
      <c r="D2768" s="371"/>
      <c r="E2768" s="375"/>
      <c r="F2768" s="322" t="s">
        <v>349</v>
      </c>
    </row>
    <row r="2769" spans="1:6" ht="30" customHeight="1">
      <c r="A2769" s="366"/>
      <c r="B2769" s="385"/>
      <c r="C2769" s="371"/>
      <c r="D2769" s="371"/>
      <c r="E2769" s="374"/>
      <c r="F2769" s="322" t="s">
        <v>349</v>
      </c>
    </row>
    <row r="2770" spans="1:6" ht="30" customHeight="1">
      <c r="A2770" s="366"/>
      <c r="B2770" s="385"/>
      <c r="C2770" s="371"/>
      <c r="D2770" s="371"/>
      <c r="E2770" s="373" t="s">
        <v>352</v>
      </c>
      <c r="F2770" s="322" t="s">
        <v>349</v>
      </c>
    </row>
    <row r="2771" spans="1:6" ht="30" customHeight="1">
      <c r="A2771" s="366"/>
      <c r="B2771" s="385"/>
      <c r="C2771" s="371"/>
      <c r="D2771" s="371"/>
      <c r="E2771" s="375"/>
      <c r="F2771" s="322" t="s">
        <v>349</v>
      </c>
    </row>
    <row r="2772" spans="1:6" ht="30" customHeight="1">
      <c r="A2772" s="366"/>
      <c r="B2772" s="385"/>
      <c r="C2772" s="371"/>
      <c r="D2772" s="371"/>
      <c r="E2772" s="375"/>
      <c r="F2772" s="322" t="s">
        <v>349</v>
      </c>
    </row>
    <row r="2773" spans="1:6" ht="30" customHeight="1">
      <c r="A2773" s="366"/>
      <c r="B2773" s="385"/>
      <c r="C2773" s="371"/>
      <c r="D2773" s="371"/>
      <c r="E2773" s="375"/>
      <c r="F2773" s="322" t="s">
        <v>349</v>
      </c>
    </row>
    <row r="2774" spans="1:6" ht="30" customHeight="1">
      <c r="A2774" s="366"/>
      <c r="B2774" s="385"/>
      <c r="C2774" s="371"/>
      <c r="D2774" s="371"/>
      <c r="E2774" s="374"/>
      <c r="F2774" s="322" t="s">
        <v>349</v>
      </c>
    </row>
    <row r="2775" spans="1:6" ht="30" customHeight="1">
      <c r="A2775" s="366"/>
      <c r="B2775" s="385"/>
      <c r="C2775" s="371"/>
      <c r="D2775" s="371"/>
      <c r="E2775" s="373" t="s">
        <v>353</v>
      </c>
      <c r="F2775" s="322" t="s">
        <v>349</v>
      </c>
    </row>
    <row r="2776" spans="1:6" ht="30" customHeight="1">
      <c r="A2776" s="366"/>
      <c r="B2776" s="385"/>
      <c r="C2776" s="371"/>
      <c r="D2776" s="371"/>
      <c r="E2776" s="375"/>
      <c r="F2776" s="322" t="s">
        <v>349</v>
      </c>
    </row>
    <row r="2777" spans="1:6" ht="30" customHeight="1">
      <c r="A2777" s="366"/>
      <c r="B2777" s="385"/>
      <c r="C2777" s="371"/>
      <c r="D2777" s="371"/>
      <c r="E2777" s="375"/>
      <c r="F2777" s="322" t="s">
        <v>349</v>
      </c>
    </row>
    <row r="2778" spans="1:6" ht="30" customHeight="1">
      <c r="A2778" s="366"/>
      <c r="B2778" s="385"/>
      <c r="C2778" s="371"/>
      <c r="D2778" s="371"/>
      <c r="E2778" s="375"/>
      <c r="F2778" s="322" t="s">
        <v>349</v>
      </c>
    </row>
    <row r="2779" spans="1:6" ht="30" customHeight="1">
      <c r="A2779" s="366"/>
      <c r="B2779" s="385"/>
      <c r="C2779" s="371"/>
      <c r="D2779" s="371"/>
      <c r="E2779" s="375"/>
      <c r="F2779" s="322" t="s">
        <v>349</v>
      </c>
    </row>
    <row r="2780" spans="1:6" ht="30" customHeight="1">
      <c r="A2780" s="366"/>
      <c r="B2780" s="385"/>
      <c r="C2780" s="371"/>
      <c r="D2780" s="371"/>
      <c r="E2780" s="374"/>
      <c r="F2780" s="322" t="s">
        <v>349</v>
      </c>
    </row>
    <row r="2781" spans="1:6" ht="30" customHeight="1">
      <c r="A2781" s="366"/>
      <c r="B2781" s="385"/>
      <c r="C2781" s="371"/>
      <c r="D2781" s="371"/>
      <c r="E2781" s="373" t="s">
        <v>28</v>
      </c>
      <c r="F2781" s="322" t="s">
        <v>349</v>
      </c>
    </row>
    <row r="2782" spans="1:6" ht="30" customHeight="1">
      <c r="A2782" s="366"/>
      <c r="B2782" s="385"/>
      <c r="C2782" s="371"/>
      <c r="D2782" s="371"/>
      <c r="E2782" s="375"/>
      <c r="F2782" s="322" t="s">
        <v>349</v>
      </c>
    </row>
    <row r="2783" spans="1:6" ht="15" customHeight="1">
      <c r="A2783" s="366"/>
      <c r="B2783" s="385"/>
      <c r="C2783" s="376"/>
      <c r="D2783" s="376"/>
      <c r="E2783" s="374"/>
      <c r="F2783" s="322" t="s">
        <v>21</v>
      </c>
    </row>
    <row r="2784" spans="1:6">
      <c r="A2784" s="328"/>
      <c r="B2784" s="329"/>
      <c r="C2784" s="331"/>
      <c r="D2784" s="332"/>
      <c r="E2784" s="332"/>
      <c r="F2784" s="334"/>
    </row>
    <row r="2786" spans="2:6" s="299" customFormat="1" ht="18">
      <c r="B2786" s="305" t="s">
        <v>356</v>
      </c>
      <c r="C2786" s="305" t="s">
        <v>356</v>
      </c>
      <c r="D2786" s="306"/>
      <c r="E2786" s="307"/>
      <c r="F2786" s="307"/>
    </row>
    <row r="2787" spans="2:6" s="299" customFormat="1" ht="73.5" customHeight="1">
      <c r="B2787" s="308"/>
      <c r="C2787" s="305"/>
      <c r="D2787" s="306"/>
      <c r="E2787" s="307"/>
      <c r="F2787" s="307"/>
    </row>
    <row r="2788" spans="2:6" s="299" customFormat="1" ht="18">
      <c r="B2788" s="309" t="s">
        <v>357</v>
      </c>
      <c r="C2788" s="310" t="s">
        <v>358</v>
      </c>
      <c r="D2788" s="306"/>
      <c r="E2788" s="307"/>
      <c r="F2788" s="307"/>
    </row>
    <row r="2789" spans="2:6" s="299" customFormat="1" ht="18">
      <c r="B2789" s="305" t="s">
        <v>359</v>
      </c>
      <c r="C2789" s="305" t="s">
        <v>359</v>
      </c>
      <c r="D2789" s="306"/>
      <c r="E2789" s="307"/>
      <c r="F2789" s="307"/>
    </row>
  </sheetData>
  <autoFilter ref="A8:F2783" xr:uid="{00000000-0009-0000-0000-000001000000}"/>
  <mergeCells count="869">
    <mergeCell ref="E2767:E2769"/>
    <mergeCell ref="E2770:E2774"/>
    <mergeCell ref="E2699:E2701"/>
    <mergeCell ref="E2702:E2707"/>
    <mergeCell ref="B2415:B2710"/>
    <mergeCell ref="C2415:C2445"/>
    <mergeCell ref="D2415:D2445"/>
    <mergeCell ref="B2732:B2783"/>
    <mergeCell ref="C2732:C2756"/>
    <mergeCell ref="D2732:D2756"/>
    <mergeCell ref="E2732:E2733"/>
    <mergeCell ref="E2734:E2735"/>
    <mergeCell ref="E2736:E2738"/>
    <mergeCell ref="E2739:E2741"/>
    <mergeCell ref="E2742:E2744"/>
    <mergeCell ref="E2745:E2749"/>
    <mergeCell ref="E2775:E2780"/>
    <mergeCell ref="E2781:E2783"/>
    <mergeCell ref="E2750:E2753"/>
    <mergeCell ref="E2754:E2756"/>
    <mergeCell ref="C2757:C2783"/>
    <mergeCell ref="D2757:D2783"/>
    <mergeCell ref="E2757:E2758"/>
    <mergeCell ref="E2759:E2760"/>
    <mergeCell ref="E2761:E2763"/>
    <mergeCell ref="E2764:E2766"/>
    <mergeCell ref="E2670:E2671"/>
    <mergeCell ref="E2672:E2673"/>
    <mergeCell ref="E2676:E2677"/>
    <mergeCell ref="E2678:E2683"/>
    <mergeCell ref="E2684:E2686"/>
    <mergeCell ref="E2632:E2637"/>
    <mergeCell ref="E2638:E2640"/>
    <mergeCell ref="E2708:E2710"/>
    <mergeCell ref="B2711:B2731"/>
    <mergeCell ref="C2711:C2719"/>
    <mergeCell ref="D2711:D2719"/>
    <mergeCell ref="E2711:E2712"/>
    <mergeCell ref="C2720:C2723"/>
    <mergeCell ref="D2720:D2723"/>
    <mergeCell ref="C2724:C2731"/>
    <mergeCell ref="D2724:D2731"/>
    <mergeCell ref="E2724:E2725"/>
    <mergeCell ref="E2626:E2628"/>
    <mergeCell ref="E2629:E2631"/>
    <mergeCell ref="E2658:E2660"/>
    <mergeCell ref="C2670:C2710"/>
    <mergeCell ref="D2670:D2710"/>
    <mergeCell ref="E2726:E2727"/>
    <mergeCell ref="E2687:E2689"/>
    <mergeCell ref="E2690:E2692"/>
    <mergeCell ref="E2693:E2695"/>
    <mergeCell ref="E2696:E2698"/>
    <mergeCell ref="C2641:C2669"/>
    <mergeCell ref="D2641:D2669"/>
    <mergeCell ref="E2641:E2642"/>
    <mergeCell ref="E2643:E2644"/>
    <mergeCell ref="E2647:E2648"/>
    <mergeCell ref="E2649:E2651"/>
    <mergeCell ref="E2652:E2654"/>
    <mergeCell ref="E2655:E2657"/>
    <mergeCell ref="E2661:E2666"/>
    <mergeCell ref="E2667:E2669"/>
    <mergeCell ref="E2585:E2587"/>
    <mergeCell ref="E2588:E2590"/>
    <mergeCell ref="E2591:E2596"/>
    <mergeCell ref="E2597:E2599"/>
    <mergeCell ref="E2600:E2601"/>
    <mergeCell ref="E2602:E2603"/>
    <mergeCell ref="E2606:E2607"/>
    <mergeCell ref="E2608:E2613"/>
    <mergeCell ref="C2559:C2599"/>
    <mergeCell ref="D2559:D2599"/>
    <mergeCell ref="E2559:E2560"/>
    <mergeCell ref="E2561:E2562"/>
    <mergeCell ref="E2565:E2566"/>
    <mergeCell ref="E2567:E2572"/>
    <mergeCell ref="E2573:E2575"/>
    <mergeCell ref="E2576:E2578"/>
    <mergeCell ref="E2579:E2581"/>
    <mergeCell ref="E2582:E2584"/>
    <mergeCell ref="C2600:C2640"/>
    <mergeCell ref="D2600:D2640"/>
    <mergeCell ref="E2614:E2616"/>
    <mergeCell ref="E2617:E2619"/>
    <mergeCell ref="E2620:E2622"/>
    <mergeCell ref="E2623:E2625"/>
    <mergeCell ref="E2538:E2540"/>
    <mergeCell ref="E2541:E2543"/>
    <mergeCell ref="E2544:E2546"/>
    <mergeCell ref="E2547:E2549"/>
    <mergeCell ref="E2550:E2555"/>
    <mergeCell ref="E2556:E2558"/>
    <mergeCell ref="E2511:E2512"/>
    <mergeCell ref="E2515:E2517"/>
    <mergeCell ref="C2518:C2558"/>
    <mergeCell ref="D2518:D2558"/>
    <mergeCell ref="E2518:E2519"/>
    <mergeCell ref="E2520:E2521"/>
    <mergeCell ref="E2524:E2525"/>
    <mergeCell ref="E2526:E2531"/>
    <mergeCell ref="E2532:E2534"/>
    <mergeCell ref="E2535:E2537"/>
    <mergeCell ref="E2480:E2482"/>
    <mergeCell ref="C2483:C2517"/>
    <mergeCell ref="D2483:D2517"/>
    <mergeCell ref="E2483:E2484"/>
    <mergeCell ref="E2485:E2486"/>
    <mergeCell ref="E2487:E2489"/>
    <mergeCell ref="E2492:E2494"/>
    <mergeCell ref="E2495:E2499"/>
    <mergeCell ref="E2500:E2501"/>
    <mergeCell ref="E2504:E2508"/>
    <mergeCell ref="C2446:C2482"/>
    <mergeCell ref="D2446:D2482"/>
    <mergeCell ref="E2467:E2473"/>
    <mergeCell ref="E2476:E2477"/>
    <mergeCell ref="E2455:E2457"/>
    <mergeCell ref="E2458:E2462"/>
    <mergeCell ref="E2463:E2464"/>
    <mergeCell ref="E2465:E2466"/>
    <mergeCell ref="E2428:E2433"/>
    <mergeCell ref="E2434:E2435"/>
    <mergeCell ref="E2436:E2440"/>
    <mergeCell ref="E2441:E2442"/>
    <mergeCell ref="E2443:E2445"/>
    <mergeCell ref="E2446:E2447"/>
    <mergeCell ref="E2448:E2449"/>
    <mergeCell ref="E2450:E2452"/>
    <mergeCell ref="E2405:E2411"/>
    <mergeCell ref="E2412:E2414"/>
    <mergeCell ref="E2415:E2416"/>
    <mergeCell ref="E2417:E2418"/>
    <mergeCell ref="E2419:E2421"/>
    <mergeCell ref="E2422:E2423"/>
    <mergeCell ref="E2425:E2427"/>
    <mergeCell ref="C2366:C2414"/>
    <mergeCell ref="D2366:D2414"/>
    <mergeCell ref="E2366:E2367"/>
    <mergeCell ref="E2368:E2369"/>
    <mergeCell ref="E2370:E2372"/>
    <mergeCell ref="E2373:E2374"/>
    <mergeCell ref="E2376:E2383"/>
    <mergeCell ref="E2384:E2389"/>
    <mergeCell ref="E2390:E2395"/>
    <mergeCell ref="E2396:E2403"/>
    <mergeCell ref="E2329:E2335"/>
    <mergeCell ref="E2336:E2341"/>
    <mergeCell ref="E2342:E2346"/>
    <mergeCell ref="E2347:E2354"/>
    <mergeCell ref="E2356:E2358"/>
    <mergeCell ref="E2363:E2365"/>
    <mergeCell ref="E2296:E2300"/>
    <mergeCell ref="E2301:E2307"/>
    <mergeCell ref="E2309:E2311"/>
    <mergeCell ref="E2316:E2318"/>
    <mergeCell ref="C2319:C2365"/>
    <mergeCell ref="D2319:D2365"/>
    <mergeCell ref="E2319:E2320"/>
    <mergeCell ref="E2321:E2322"/>
    <mergeCell ref="E2323:E2325"/>
    <mergeCell ref="E2326:E2327"/>
    <mergeCell ref="E2262:E2268"/>
    <mergeCell ref="E2269:E2271"/>
    <mergeCell ref="C2272:C2318"/>
    <mergeCell ref="D2272:D2318"/>
    <mergeCell ref="E2272:E2273"/>
    <mergeCell ref="E2274:E2275"/>
    <mergeCell ref="E2276:E2278"/>
    <mergeCell ref="E2279:E2280"/>
    <mergeCell ref="E2282:E2289"/>
    <mergeCell ref="E2290:E2295"/>
    <mergeCell ref="C2227:C2271"/>
    <mergeCell ref="D2227:D2271"/>
    <mergeCell ref="E2227:E2228"/>
    <mergeCell ref="E2229:E2230"/>
    <mergeCell ref="E2231:E2233"/>
    <mergeCell ref="E2234:E2235"/>
    <mergeCell ref="E2237:E2243"/>
    <mergeCell ref="E2244:E2249"/>
    <mergeCell ref="E2254:E2260"/>
    <mergeCell ref="E2207:E2209"/>
    <mergeCell ref="C2210:C2226"/>
    <mergeCell ref="D2210:D2226"/>
    <mergeCell ref="E2210:E2211"/>
    <mergeCell ref="E2212:E2213"/>
    <mergeCell ref="E2214:E2215"/>
    <mergeCell ref="E2217:E2219"/>
    <mergeCell ref="E2220:E2222"/>
    <mergeCell ref="E2224:E2226"/>
    <mergeCell ref="C2191:C2209"/>
    <mergeCell ref="D2191:D2209"/>
    <mergeCell ref="E2191:E2192"/>
    <mergeCell ref="E2193:E2194"/>
    <mergeCell ref="E2195:E2196"/>
    <mergeCell ref="E2198:E2200"/>
    <mergeCell ref="E2201:E2205"/>
    <mergeCell ref="B1902:B2190"/>
    <mergeCell ref="E2250:E2253"/>
    <mergeCell ref="C2156:C2190"/>
    <mergeCell ref="D2156:D2190"/>
    <mergeCell ref="E2156:E2157"/>
    <mergeCell ref="E2158:E2159"/>
    <mergeCell ref="E2160:E2162"/>
    <mergeCell ref="E2163:E2164"/>
    <mergeCell ref="E2166:E2172"/>
    <mergeCell ref="E2173:E2179"/>
    <mergeCell ref="E2181:E2187"/>
    <mergeCell ref="E2188:E2190"/>
    <mergeCell ref="C2121:C2155"/>
    <mergeCell ref="D2121:D2155"/>
    <mergeCell ref="E2121:E2122"/>
    <mergeCell ref="E2123:E2124"/>
    <mergeCell ref="E2125:E2127"/>
    <mergeCell ref="E2128:E2129"/>
    <mergeCell ref="E2131:E2137"/>
    <mergeCell ref="E2138:E2144"/>
    <mergeCell ref="E2146:E2152"/>
    <mergeCell ref="E2153:E2155"/>
    <mergeCell ref="C2085:C2120"/>
    <mergeCell ref="D2085:D2120"/>
    <mergeCell ref="E2085:E2086"/>
    <mergeCell ref="E2087:E2088"/>
    <mergeCell ref="E2089:E2091"/>
    <mergeCell ref="E2092:E2093"/>
    <mergeCell ref="E2095:E2102"/>
    <mergeCell ref="E2103:E2109"/>
    <mergeCell ref="E2111:E2117"/>
    <mergeCell ref="E2118:E2120"/>
    <mergeCell ref="C2050:C2084"/>
    <mergeCell ref="D2050:D2084"/>
    <mergeCell ref="E2050:E2051"/>
    <mergeCell ref="E2052:E2053"/>
    <mergeCell ref="E2054:E2056"/>
    <mergeCell ref="E2057:E2058"/>
    <mergeCell ref="E2060:E2067"/>
    <mergeCell ref="E2068:E2073"/>
    <mergeCell ref="E2075:E2081"/>
    <mergeCell ref="E2082:E2084"/>
    <mergeCell ref="C2013:C2049"/>
    <mergeCell ref="D2013:D2049"/>
    <mergeCell ref="E2013:E2014"/>
    <mergeCell ref="E2015:E2016"/>
    <mergeCell ref="E2017:E2019"/>
    <mergeCell ref="E2020:E2021"/>
    <mergeCell ref="E2023:E2030"/>
    <mergeCell ref="E2031:E2038"/>
    <mergeCell ref="E2040:E2046"/>
    <mergeCell ref="E2047:E2049"/>
    <mergeCell ref="C1976:C2012"/>
    <mergeCell ref="D1976:D2012"/>
    <mergeCell ref="E1976:E1977"/>
    <mergeCell ref="E1978:E1979"/>
    <mergeCell ref="E1980:E1982"/>
    <mergeCell ref="E1983:E1984"/>
    <mergeCell ref="E1986:E1993"/>
    <mergeCell ref="E1994:E2001"/>
    <mergeCell ref="E2003:E2009"/>
    <mergeCell ref="E2010:E2012"/>
    <mergeCell ref="E1929:E1935"/>
    <mergeCell ref="E1936:E1938"/>
    <mergeCell ref="C1939:C1975"/>
    <mergeCell ref="D1939:D1975"/>
    <mergeCell ref="E1939:E1940"/>
    <mergeCell ref="E1941:E1942"/>
    <mergeCell ref="E1943:E1945"/>
    <mergeCell ref="E1946:E1947"/>
    <mergeCell ref="E1949:E1956"/>
    <mergeCell ref="E1957:E1964"/>
    <mergeCell ref="C1902:C1938"/>
    <mergeCell ref="D1902:D1938"/>
    <mergeCell ref="E1902:E1903"/>
    <mergeCell ref="E1904:E1905"/>
    <mergeCell ref="E1906:E1908"/>
    <mergeCell ref="E1909:E1910"/>
    <mergeCell ref="E1912:E1919"/>
    <mergeCell ref="E1920:E1924"/>
    <mergeCell ref="E1926:E1927"/>
    <mergeCell ref="E1966:E1972"/>
    <mergeCell ref="E1973:E1975"/>
    <mergeCell ref="E1879:E1882"/>
    <mergeCell ref="E1883:E1890"/>
    <mergeCell ref="E1892:E1898"/>
    <mergeCell ref="E1899:E1901"/>
    <mergeCell ref="E1830:E1837"/>
    <mergeCell ref="E1838:E1841"/>
    <mergeCell ref="E1842:E1849"/>
    <mergeCell ref="E1851:E1857"/>
    <mergeCell ref="E1858:E1860"/>
    <mergeCell ref="C1782:C1819"/>
    <mergeCell ref="D1782:D1819"/>
    <mergeCell ref="E1782:E1783"/>
    <mergeCell ref="E1784:E1785"/>
    <mergeCell ref="E1786:E1788"/>
    <mergeCell ref="E1789:E1790"/>
    <mergeCell ref="E1792:E1796"/>
    <mergeCell ref="C1861:C1901"/>
    <mergeCell ref="D1861:D1901"/>
    <mergeCell ref="E1861:E1862"/>
    <mergeCell ref="E1863:E1864"/>
    <mergeCell ref="E1865:E1867"/>
    <mergeCell ref="E1797:E1800"/>
    <mergeCell ref="E1801:E1808"/>
    <mergeCell ref="E1810:E1816"/>
    <mergeCell ref="E1817:E1819"/>
    <mergeCell ref="C1820:C1860"/>
    <mergeCell ref="D1820:D1860"/>
    <mergeCell ref="E1820:E1821"/>
    <mergeCell ref="E1822:E1823"/>
    <mergeCell ref="E1824:E1826"/>
    <mergeCell ref="E1827:E1828"/>
    <mergeCell ref="E1868:E1869"/>
    <mergeCell ref="E1871:E1878"/>
    <mergeCell ref="C1745:C1781"/>
    <mergeCell ref="D1745:D1781"/>
    <mergeCell ref="E1745:E1746"/>
    <mergeCell ref="E1747:E1748"/>
    <mergeCell ref="E1749:E1751"/>
    <mergeCell ref="E1752:E1753"/>
    <mergeCell ref="E1755:E1760"/>
    <mergeCell ref="E1761:E1764"/>
    <mergeCell ref="E1765:E1770"/>
    <mergeCell ref="E1772:E1778"/>
    <mergeCell ref="E1779:E1781"/>
    <mergeCell ref="E1700:E1702"/>
    <mergeCell ref="C1703:C1744"/>
    <mergeCell ref="D1703:D1744"/>
    <mergeCell ref="E1703:E1704"/>
    <mergeCell ref="E1705:E1706"/>
    <mergeCell ref="E1707:E1709"/>
    <mergeCell ref="E1710:E1711"/>
    <mergeCell ref="E1713:E1720"/>
    <mergeCell ref="E1721:E1724"/>
    <mergeCell ref="E1725:E1733"/>
    <mergeCell ref="C1662:C1702"/>
    <mergeCell ref="D1662:D1702"/>
    <mergeCell ref="E1662:E1663"/>
    <mergeCell ref="E1664:E1665"/>
    <mergeCell ref="E1666:E1668"/>
    <mergeCell ref="E1669:E1670"/>
    <mergeCell ref="E1672:E1679"/>
    <mergeCell ref="E1680:E1683"/>
    <mergeCell ref="E1684:E1691"/>
    <mergeCell ref="E1693:E1699"/>
    <mergeCell ref="E1735:E1741"/>
    <mergeCell ref="E1742:E1744"/>
    <mergeCell ref="E1639:E1642"/>
    <mergeCell ref="E1643:E1650"/>
    <mergeCell ref="E1652:E1658"/>
    <mergeCell ref="E1659:E1661"/>
    <mergeCell ref="E1590:E1597"/>
    <mergeCell ref="E1598:E1601"/>
    <mergeCell ref="E1602:E1609"/>
    <mergeCell ref="E1611:E1617"/>
    <mergeCell ref="E1618:E1620"/>
    <mergeCell ref="C1537:C1579"/>
    <mergeCell ref="D1537:D1579"/>
    <mergeCell ref="E1537:E1538"/>
    <mergeCell ref="E1539:E1540"/>
    <mergeCell ref="E1541:E1543"/>
    <mergeCell ref="E1544:E1545"/>
    <mergeCell ref="E1547:E1555"/>
    <mergeCell ref="C1621:C1661"/>
    <mergeCell ref="D1621:D1661"/>
    <mergeCell ref="E1621:E1622"/>
    <mergeCell ref="E1623:E1624"/>
    <mergeCell ref="E1625:E1627"/>
    <mergeCell ref="E1556:E1559"/>
    <mergeCell ref="E1560:E1568"/>
    <mergeCell ref="E1570:E1576"/>
    <mergeCell ref="E1577:E1579"/>
    <mergeCell ref="C1580:C1620"/>
    <mergeCell ref="D1580:D1620"/>
    <mergeCell ref="E1580:E1581"/>
    <mergeCell ref="E1582:E1583"/>
    <mergeCell ref="E1584:E1586"/>
    <mergeCell ref="E1587:E1588"/>
    <mergeCell ref="E1628:E1629"/>
    <mergeCell ref="E1631:E1638"/>
    <mergeCell ref="C1498:C1536"/>
    <mergeCell ref="D1498:D1536"/>
    <mergeCell ref="E1498:E1499"/>
    <mergeCell ref="E1500:E1502"/>
    <mergeCell ref="E1503:E1504"/>
    <mergeCell ref="E1506:E1513"/>
    <mergeCell ref="E1514:E1517"/>
    <mergeCell ref="E1518:E1525"/>
    <mergeCell ref="E1527:E1533"/>
    <mergeCell ref="E1534:E1536"/>
    <mergeCell ref="C1455:C1497"/>
    <mergeCell ref="D1455:D1497"/>
    <mergeCell ref="E1455:E1456"/>
    <mergeCell ref="E1457:E1458"/>
    <mergeCell ref="E1459:E1461"/>
    <mergeCell ref="E1462:E1463"/>
    <mergeCell ref="E1465:E1473"/>
    <mergeCell ref="E1474:E1477"/>
    <mergeCell ref="E1478:E1486"/>
    <mergeCell ref="E1488:E1494"/>
    <mergeCell ref="E1495:E1497"/>
    <mergeCell ref="E1409:E1411"/>
    <mergeCell ref="C1412:C1454"/>
    <mergeCell ref="D1412:D1454"/>
    <mergeCell ref="E1412:E1413"/>
    <mergeCell ref="E1414:E1415"/>
    <mergeCell ref="E1416:E1418"/>
    <mergeCell ref="E1419:E1420"/>
    <mergeCell ref="E1422:E1430"/>
    <mergeCell ref="E1431:E1434"/>
    <mergeCell ref="E1435:E1443"/>
    <mergeCell ref="C1369:C1411"/>
    <mergeCell ref="D1369:D1411"/>
    <mergeCell ref="E1369:E1370"/>
    <mergeCell ref="E1371:E1372"/>
    <mergeCell ref="E1373:E1375"/>
    <mergeCell ref="E1376:E1377"/>
    <mergeCell ref="E1379:E1387"/>
    <mergeCell ref="E1388:E1391"/>
    <mergeCell ref="E1392:E1400"/>
    <mergeCell ref="E1402:E1408"/>
    <mergeCell ref="E1445:E1451"/>
    <mergeCell ref="E1452:E1454"/>
    <mergeCell ref="C1326:C1368"/>
    <mergeCell ref="D1326:D1368"/>
    <mergeCell ref="E1326:E1327"/>
    <mergeCell ref="E1330:E1332"/>
    <mergeCell ref="E1333:E1334"/>
    <mergeCell ref="E1336:E1344"/>
    <mergeCell ref="E1345:E1348"/>
    <mergeCell ref="E1349:E1357"/>
    <mergeCell ref="E1359:E1365"/>
    <mergeCell ref="E1366:E1368"/>
    <mergeCell ref="E1302:E1305"/>
    <mergeCell ref="E1306:E1314"/>
    <mergeCell ref="E1316:E1322"/>
    <mergeCell ref="E1323:E1325"/>
    <mergeCell ref="E1251:E1259"/>
    <mergeCell ref="E1260:E1263"/>
    <mergeCell ref="E1264:E1272"/>
    <mergeCell ref="E1274:E1280"/>
    <mergeCell ref="E1281:E1283"/>
    <mergeCell ref="C1198:C1240"/>
    <mergeCell ref="D1198:D1240"/>
    <mergeCell ref="E1198:E1199"/>
    <mergeCell ref="E1200:E1201"/>
    <mergeCell ref="E1202:E1204"/>
    <mergeCell ref="E1205:E1206"/>
    <mergeCell ref="E1208:E1216"/>
    <mergeCell ref="C1284:C1325"/>
    <mergeCell ref="D1284:D1325"/>
    <mergeCell ref="E1284:E1285"/>
    <mergeCell ref="E1286:E1287"/>
    <mergeCell ref="E1288:E1290"/>
    <mergeCell ref="E1217:E1220"/>
    <mergeCell ref="E1221:E1229"/>
    <mergeCell ref="E1231:E1237"/>
    <mergeCell ref="E1238:E1240"/>
    <mergeCell ref="C1241:C1283"/>
    <mergeCell ref="D1241:D1283"/>
    <mergeCell ref="E1241:E1242"/>
    <mergeCell ref="E1243:E1244"/>
    <mergeCell ref="E1245:E1247"/>
    <mergeCell ref="E1248:E1249"/>
    <mergeCell ref="E1291:E1292"/>
    <mergeCell ref="E1294:E1301"/>
    <mergeCell ref="C1155:C1197"/>
    <mergeCell ref="D1155:D1197"/>
    <mergeCell ref="E1155:E1156"/>
    <mergeCell ref="E1157:E1158"/>
    <mergeCell ref="E1159:E1161"/>
    <mergeCell ref="E1162:E1163"/>
    <mergeCell ref="E1165:E1173"/>
    <mergeCell ref="E1174:E1177"/>
    <mergeCell ref="E1178:E1186"/>
    <mergeCell ref="E1188:E1194"/>
    <mergeCell ref="E1195:E1197"/>
    <mergeCell ref="E1109:E1111"/>
    <mergeCell ref="C1112:C1154"/>
    <mergeCell ref="D1112:D1154"/>
    <mergeCell ref="E1112:E1113"/>
    <mergeCell ref="E1114:E1115"/>
    <mergeCell ref="E1116:E1118"/>
    <mergeCell ref="E1119:E1120"/>
    <mergeCell ref="E1122:E1130"/>
    <mergeCell ref="E1131:E1134"/>
    <mergeCell ref="E1135:E1143"/>
    <mergeCell ref="C1069:C1111"/>
    <mergeCell ref="D1069:D1111"/>
    <mergeCell ref="E1069:E1070"/>
    <mergeCell ref="E1071:E1072"/>
    <mergeCell ref="E1073:E1075"/>
    <mergeCell ref="E1076:E1077"/>
    <mergeCell ref="E1079:E1087"/>
    <mergeCell ref="E1088:E1091"/>
    <mergeCell ref="E1092:E1100"/>
    <mergeCell ref="E1102:E1108"/>
    <mergeCell ref="E1145:E1151"/>
    <mergeCell ref="E1152:E1154"/>
    <mergeCell ref="E1045:E1048"/>
    <mergeCell ref="E1049:E1057"/>
    <mergeCell ref="E1059:E1065"/>
    <mergeCell ref="E1066:E1068"/>
    <mergeCell ref="E993:E1000"/>
    <mergeCell ref="E1001:E1004"/>
    <mergeCell ref="E1005:E1013"/>
    <mergeCell ref="E1015:E1021"/>
    <mergeCell ref="E1022:E1024"/>
    <mergeCell ref="C940:C982"/>
    <mergeCell ref="D940:D982"/>
    <mergeCell ref="E940:E941"/>
    <mergeCell ref="E942:E943"/>
    <mergeCell ref="E944:E946"/>
    <mergeCell ref="E947:E948"/>
    <mergeCell ref="E950:E958"/>
    <mergeCell ref="C1025:C1068"/>
    <mergeCell ref="D1025:D1068"/>
    <mergeCell ref="E1025:E1026"/>
    <mergeCell ref="E1027:E1028"/>
    <mergeCell ref="E1029:E1031"/>
    <mergeCell ref="E959:E962"/>
    <mergeCell ref="E963:E971"/>
    <mergeCell ref="E973:E979"/>
    <mergeCell ref="E980:E982"/>
    <mergeCell ref="C983:C1024"/>
    <mergeCell ref="D983:D1024"/>
    <mergeCell ref="E983:E984"/>
    <mergeCell ref="E985:E986"/>
    <mergeCell ref="E987:E989"/>
    <mergeCell ref="E990:E991"/>
    <mergeCell ref="E1032:E1033"/>
    <mergeCell ref="E1035:E1044"/>
    <mergeCell ref="E885:E891"/>
    <mergeCell ref="E892:E894"/>
    <mergeCell ref="C895:C939"/>
    <mergeCell ref="D895:D939"/>
    <mergeCell ref="E895:E896"/>
    <mergeCell ref="E897:E898"/>
    <mergeCell ref="E899:E901"/>
    <mergeCell ref="E902:E903"/>
    <mergeCell ref="E905:E913"/>
    <mergeCell ref="E914:E919"/>
    <mergeCell ref="E920:E928"/>
    <mergeCell ref="E930:E936"/>
    <mergeCell ref="E937:E939"/>
    <mergeCell ref="E753:E755"/>
    <mergeCell ref="E756:E758"/>
    <mergeCell ref="E759:E765"/>
    <mergeCell ref="E766:E768"/>
    <mergeCell ref="E849:E851"/>
    <mergeCell ref="C852:C894"/>
    <mergeCell ref="D852:D894"/>
    <mergeCell ref="E852:E853"/>
    <mergeCell ref="E854:E855"/>
    <mergeCell ref="E856:E858"/>
    <mergeCell ref="E859:E860"/>
    <mergeCell ref="E862:E870"/>
    <mergeCell ref="E871:E874"/>
    <mergeCell ref="E875:E883"/>
    <mergeCell ref="C810:C851"/>
    <mergeCell ref="D810:D851"/>
    <mergeCell ref="E810:E811"/>
    <mergeCell ref="E812:E813"/>
    <mergeCell ref="E814:E816"/>
    <mergeCell ref="E817:E818"/>
    <mergeCell ref="E820:E828"/>
    <mergeCell ref="E829:E832"/>
    <mergeCell ref="E833:E840"/>
    <mergeCell ref="E842:E848"/>
    <mergeCell ref="C769:C809"/>
    <mergeCell ref="D769:D809"/>
    <mergeCell ref="E769:E770"/>
    <mergeCell ref="E771:E772"/>
    <mergeCell ref="E773:E775"/>
    <mergeCell ref="E723:E729"/>
    <mergeCell ref="E730:E732"/>
    <mergeCell ref="C733:C768"/>
    <mergeCell ref="D733:D768"/>
    <mergeCell ref="E733:E734"/>
    <mergeCell ref="E735:E736"/>
    <mergeCell ref="E737:E739"/>
    <mergeCell ref="E741:E744"/>
    <mergeCell ref="E745:E746"/>
    <mergeCell ref="E747:E749"/>
    <mergeCell ref="C694:C732"/>
    <mergeCell ref="D694:D732"/>
    <mergeCell ref="E776:E777"/>
    <mergeCell ref="E779:E786"/>
    <mergeCell ref="E787:E790"/>
    <mergeCell ref="E791:E798"/>
    <mergeCell ref="E800:E806"/>
    <mergeCell ref="E807:E809"/>
    <mergeCell ref="E750:E752"/>
    <mergeCell ref="E637:E638"/>
    <mergeCell ref="E639:E645"/>
    <mergeCell ref="E646:E648"/>
    <mergeCell ref="E702:E705"/>
    <mergeCell ref="E706:E710"/>
    <mergeCell ref="E711:E713"/>
    <mergeCell ref="E714:E716"/>
    <mergeCell ref="E717:E718"/>
    <mergeCell ref="E719:E721"/>
    <mergeCell ref="E677:E678"/>
    <mergeCell ref="E679:E681"/>
    <mergeCell ref="E682:E683"/>
    <mergeCell ref="E684:E690"/>
    <mergeCell ref="E691:E693"/>
    <mergeCell ref="E694:E695"/>
    <mergeCell ref="E696:E697"/>
    <mergeCell ref="E698:E700"/>
    <mergeCell ref="B649:B768"/>
    <mergeCell ref="C649:C693"/>
    <mergeCell ref="D649:D693"/>
    <mergeCell ref="E649:E650"/>
    <mergeCell ref="E651:E652"/>
    <mergeCell ref="E653:E656"/>
    <mergeCell ref="E657:E658"/>
    <mergeCell ref="E609:E615"/>
    <mergeCell ref="E616:E618"/>
    <mergeCell ref="C619:C648"/>
    <mergeCell ref="D619:D648"/>
    <mergeCell ref="E619:E620"/>
    <mergeCell ref="E621:E622"/>
    <mergeCell ref="E623:E626"/>
    <mergeCell ref="E627:E628"/>
    <mergeCell ref="E629:E630"/>
    <mergeCell ref="E631:E636"/>
    <mergeCell ref="B440:B648"/>
    <mergeCell ref="E659:E660"/>
    <mergeCell ref="E661:E664"/>
    <mergeCell ref="E665:E667"/>
    <mergeCell ref="E668:E670"/>
    <mergeCell ref="E671:E673"/>
    <mergeCell ref="E674:E676"/>
    <mergeCell ref="E586:E588"/>
    <mergeCell ref="C589:C618"/>
    <mergeCell ref="D589:D618"/>
    <mergeCell ref="E589:E590"/>
    <mergeCell ref="E591:E592"/>
    <mergeCell ref="E593:E596"/>
    <mergeCell ref="E597:E598"/>
    <mergeCell ref="E599:E600"/>
    <mergeCell ref="E601:E606"/>
    <mergeCell ref="E607:E608"/>
    <mergeCell ref="C560:C588"/>
    <mergeCell ref="D560:D588"/>
    <mergeCell ref="E560:E561"/>
    <mergeCell ref="E562:E563"/>
    <mergeCell ref="E564:E567"/>
    <mergeCell ref="E568:E569"/>
    <mergeCell ref="E570:E571"/>
    <mergeCell ref="E572:E576"/>
    <mergeCell ref="E577:E578"/>
    <mergeCell ref="E579:E585"/>
    <mergeCell ref="C535:C559"/>
    <mergeCell ref="D535:D559"/>
    <mergeCell ref="E535:E536"/>
    <mergeCell ref="E537:E538"/>
    <mergeCell ref="E539:E540"/>
    <mergeCell ref="E541:E542"/>
    <mergeCell ref="E543:E547"/>
    <mergeCell ref="E548:E549"/>
    <mergeCell ref="E550:E556"/>
    <mergeCell ref="E557:E559"/>
    <mergeCell ref="E514:E515"/>
    <mergeCell ref="E516:E517"/>
    <mergeCell ref="E518:E522"/>
    <mergeCell ref="E523:E524"/>
    <mergeCell ref="E525:E531"/>
    <mergeCell ref="E532:E534"/>
    <mergeCell ref="E486:E487"/>
    <mergeCell ref="E488:E494"/>
    <mergeCell ref="E495:E496"/>
    <mergeCell ref="E497:E502"/>
    <mergeCell ref="E503:E505"/>
    <mergeCell ref="C506:C534"/>
    <mergeCell ref="D506:D534"/>
    <mergeCell ref="E506:E507"/>
    <mergeCell ref="E508:E509"/>
    <mergeCell ref="E510:E513"/>
    <mergeCell ref="E459:E463"/>
    <mergeCell ref="E464:E465"/>
    <mergeCell ref="E466:E472"/>
    <mergeCell ref="E473:E475"/>
    <mergeCell ref="C476:C505"/>
    <mergeCell ref="D476:D505"/>
    <mergeCell ref="E476:E477"/>
    <mergeCell ref="E478:E479"/>
    <mergeCell ref="E480:E483"/>
    <mergeCell ref="E484:E485"/>
    <mergeCell ref="C440:C475"/>
    <mergeCell ref="D440:D475"/>
    <mergeCell ref="E440:E441"/>
    <mergeCell ref="E442:E443"/>
    <mergeCell ref="E444:E447"/>
    <mergeCell ref="E448:E449"/>
    <mergeCell ref="E450:E451"/>
    <mergeCell ref="E452:E456"/>
    <mergeCell ref="E457:E458"/>
    <mergeCell ref="C420:C439"/>
    <mergeCell ref="D420:D439"/>
    <mergeCell ref="E420:E421"/>
    <mergeCell ref="E422:E423"/>
    <mergeCell ref="E426:E427"/>
    <mergeCell ref="E428:E433"/>
    <mergeCell ref="E434:E435"/>
    <mergeCell ref="E436:E439"/>
    <mergeCell ref="C400:C419"/>
    <mergeCell ref="D400:D419"/>
    <mergeCell ref="E400:E401"/>
    <mergeCell ref="E402:E403"/>
    <mergeCell ref="E406:E407"/>
    <mergeCell ref="E408:E413"/>
    <mergeCell ref="E414:E415"/>
    <mergeCell ref="E416:E419"/>
    <mergeCell ref="C385:C399"/>
    <mergeCell ref="D385:D399"/>
    <mergeCell ref="E385:E386"/>
    <mergeCell ref="E387:E388"/>
    <mergeCell ref="E389:E390"/>
    <mergeCell ref="E391:E394"/>
    <mergeCell ref="E395:E396"/>
    <mergeCell ref="E397:E399"/>
    <mergeCell ref="C366:C384"/>
    <mergeCell ref="D366:D384"/>
    <mergeCell ref="E366:E367"/>
    <mergeCell ref="E368:E369"/>
    <mergeCell ref="E370:E373"/>
    <mergeCell ref="E374:E376"/>
    <mergeCell ref="E377:E379"/>
    <mergeCell ref="E380:E381"/>
    <mergeCell ref="E382:E384"/>
    <mergeCell ref="C345:C365"/>
    <mergeCell ref="D345:D365"/>
    <mergeCell ref="E345:E346"/>
    <mergeCell ref="E347:E348"/>
    <mergeCell ref="E349:E352"/>
    <mergeCell ref="E353:E355"/>
    <mergeCell ref="E356:E360"/>
    <mergeCell ref="E361:E362"/>
    <mergeCell ref="E363:E365"/>
    <mergeCell ref="C301:C326"/>
    <mergeCell ref="D301:D326"/>
    <mergeCell ref="E301:E302"/>
    <mergeCell ref="E303:E304"/>
    <mergeCell ref="E305:E308"/>
    <mergeCell ref="E309:E310"/>
    <mergeCell ref="E311:E314"/>
    <mergeCell ref="E315:E316"/>
    <mergeCell ref="E317:E319"/>
    <mergeCell ref="E320:E321"/>
    <mergeCell ref="E322:E323"/>
    <mergeCell ref="E324:E326"/>
    <mergeCell ref="C327:C344"/>
    <mergeCell ref="D327:D344"/>
    <mergeCell ref="E327:E328"/>
    <mergeCell ref="E329:E330"/>
    <mergeCell ref="E331:E334"/>
    <mergeCell ref="E335:E336"/>
    <mergeCell ref="E337:E339"/>
    <mergeCell ref="E340:E341"/>
    <mergeCell ref="E342:E344"/>
    <mergeCell ref="C271:C300"/>
    <mergeCell ref="D271:D300"/>
    <mergeCell ref="E271:E272"/>
    <mergeCell ref="E273:E274"/>
    <mergeCell ref="E275:E278"/>
    <mergeCell ref="E279:E280"/>
    <mergeCell ref="E281:E282"/>
    <mergeCell ref="E283:E285"/>
    <mergeCell ref="C232:C270"/>
    <mergeCell ref="D232:D270"/>
    <mergeCell ref="E286:E288"/>
    <mergeCell ref="E290:E294"/>
    <mergeCell ref="E295:E296"/>
    <mergeCell ref="E297:E300"/>
    <mergeCell ref="E244:E247"/>
    <mergeCell ref="E249:E250"/>
    <mergeCell ref="E251:E256"/>
    <mergeCell ref="E257:E258"/>
    <mergeCell ref="E259:E260"/>
    <mergeCell ref="E261:E265"/>
    <mergeCell ref="E268:E270"/>
    <mergeCell ref="E222:E226"/>
    <mergeCell ref="E227:E228"/>
    <mergeCell ref="E229:E231"/>
    <mergeCell ref="E232:E233"/>
    <mergeCell ref="E234:E235"/>
    <mergeCell ref="E236:E239"/>
    <mergeCell ref="E240:E241"/>
    <mergeCell ref="E242:E243"/>
    <mergeCell ref="E266:E267"/>
    <mergeCell ref="C191:C231"/>
    <mergeCell ref="D191:D231"/>
    <mergeCell ref="E191:E192"/>
    <mergeCell ref="E193:E194"/>
    <mergeCell ref="E195:E198"/>
    <mergeCell ref="E199:E200"/>
    <mergeCell ref="E160:E161"/>
    <mergeCell ref="E162:E163"/>
    <mergeCell ref="E164:E167"/>
    <mergeCell ref="E169:E170"/>
    <mergeCell ref="E171:E176"/>
    <mergeCell ref="E177:E178"/>
    <mergeCell ref="E201:E202"/>
    <mergeCell ref="E203:E206"/>
    <mergeCell ref="E208:E209"/>
    <mergeCell ref="E210:E215"/>
    <mergeCell ref="E216:E218"/>
    <mergeCell ref="E219:E221"/>
    <mergeCell ref="E179:E180"/>
    <mergeCell ref="E181:E185"/>
    <mergeCell ref="E186:E187"/>
    <mergeCell ref="E188:E190"/>
    <mergeCell ref="C152:C190"/>
    <mergeCell ref="D152:D190"/>
    <mergeCell ref="E152:E153"/>
    <mergeCell ref="E154:E155"/>
    <mergeCell ref="E156:E159"/>
    <mergeCell ref="C111:C151"/>
    <mergeCell ref="D111:D151"/>
    <mergeCell ref="E119:E120"/>
    <mergeCell ref="E121:E122"/>
    <mergeCell ref="E123:E126"/>
    <mergeCell ref="E127:E128"/>
    <mergeCell ref="E129:E130"/>
    <mergeCell ref="E131:E137"/>
    <mergeCell ref="E111:E112"/>
    <mergeCell ref="E113:E114"/>
    <mergeCell ref="E115:E118"/>
    <mergeCell ref="D66:D79"/>
    <mergeCell ref="C58:C65"/>
    <mergeCell ref="D58:D65"/>
    <mergeCell ref="B40:B65"/>
    <mergeCell ref="E138:E139"/>
    <mergeCell ref="E140:E141"/>
    <mergeCell ref="E142:E146"/>
    <mergeCell ref="E147:E148"/>
    <mergeCell ref="E149:E151"/>
    <mergeCell ref="C92:C110"/>
    <mergeCell ref="D92:D110"/>
    <mergeCell ref="E101:E105"/>
    <mergeCell ref="E106:E107"/>
    <mergeCell ref="E108:E110"/>
    <mergeCell ref="C80:C91"/>
    <mergeCell ref="D80:D91"/>
    <mergeCell ref="B769:B1901"/>
    <mergeCell ref="B2191:B2226"/>
    <mergeCell ref="B2227:B2414"/>
    <mergeCell ref="A1:A3"/>
    <mergeCell ref="B1:E1"/>
    <mergeCell ref="B2:E3"/>
    <mergeCell ref="A4:F4"/>
    <mergeCell ref="A5:C5"/>
    <mergeCell ref="D5:G5"/>
    <mergeCell ref="A6:C6"/>
    <mergeCell ref="A9:A2783"/>
    <mergeCell ref="B9:B39"/>
    <mergeCell ref="C9:C18"/>
    <mergeCell ref="D9:D18"/>
    <mergeCell ref="C30:C39"/>
    <mergeCell ref="D30:D39"/>
    <mergeCell ref="C19:C29"/>
    <mergeCell ref="D19:D29"/>
    <mergeCell ref="C48:C57"/>
    <mergeCell ref="D48:D57"/>
    <mergeCell ref="C40:C47"/>
    <mergeCell ref="D40:D47"/>
    <mergeCell ref="B66:B439"/>
    <mergeCell ref="C66:C79"/>
  </mergeCells>
  <conditionalFormatting sqref="B2732 B2711:C2711 C2724">
    <cfRule type="duplicateValues" dxfId="302" priority="180"/>
  </conditionalFormatting>
  <conditionalFormatting sqref="C9">
    <cfRule type="duplicateValues" dxfId="301" priority="35018"/>
  </conditionalFormatting>
  <conditionalFormatting sqref="C19">
    <cfRule type="duplicateValues" dxfId="300" priority="182"/>
  </conditionalFormatting>
  <conditionalFormatting sqref="C111 C92 C66 C58 C48 C40 C30 C152 C271 C301 C440 C476 C506 C535 C560 C589 C649 C1902:C1903 C2415:C2416 C2446 C2483 C2518 C2600 C2641 C2670">
    <cfRule type="duplicateValues" dxfId="299" priority="176"/>
  </conditionalFormatting>
  <conditionalFormatting sqref="C112">
    <cfRule type="duplicateValues" dxfId="298" priority="126"/>
  </conditionalFormatting>
  <conditionalFormatting sqref="C153">
    <cfRule type="duplicateValues" dxfId="297" priority="125"/>
  </conditionalFormatting>
  <conditionalFormatting sqref="C192">
    <cfRule type="duplicateValues" dxfId="296" priority="124"/>
  </conditionalFormatting>
  <conditionalFormatting sqref="C233">
    <cfRule type="duplicateValues" dxfId="295" priority="123"/>
  </conditionalFormatting>
  <conditionalFormatting sqref="C272">
    <cfRule type="duplicateValues" dxfId="294" priority="122"/>
  </conditionalFormatting>
  <conditionalFormatting sqref="C302">
    <cfRule type="duplicateValues" dxfId="293" priority="121"/>
  </conditionalFormatting>
  <conditionalFormatting sqref="C328">
    <cfRule type="duplicateValues" dxfId="292" priority="120"/>
  </conditionalFormatting>
  <conditionalFormatting sqref="C346">
    <cfRule type="duplicateValues" dxfId="291" priority="119"/>
  </conditionalFormatting>
  <conditionalFormatting sqref="C367">
    <cfRule type="duplicateValues" dxfId="290" priority="118"/>
  </conditionalFormatting>
  <conditionalFormatting sqref="C386">
    <cfRule type="duplicateValues" dxfId="289" priority="116"/>
  </conditionalFormatting>
  <conditionalFormatting sqref="C401">
    <cfRule type="duplicateValues" dxfId="288" priority="117"/>
  </conditionalFormatting>
  <conditionalFormatting sqref="C421">
    <cfRule type="duplicateValues" dxfId="287" priority="115"/>
  </conditionalFormatting>
  <conditionalFormatting sqref="C441">
    <cfRule type="duplicateValues" dxfId="286" priority="114"/>
  </conditionalFormatting>
  <conditionalFormatting sqref="C477">
    <cfRule type="duplicateValues" dxfId="285" priority="113"/>
  </conditionalFormatting>
  <conditionalFormatting sqref="C507">
    <cfRule type="duplicateValues" dxfId="284" priority="112"/>
  </conditionalFormatting>
  <conditionalFormatting sqref="C536">
    <cfRule type="duplicateValues" dxfId="283" priority="111"/>
  </conditionalFormatting>
  <conditionalFormatting sqref="C561">
    <cfRule type="duplicateValues" dxfId="282" priority="110"/>
  </conditionalFormatting>
  <conditionalFormatting sqref="C590">
    <cfRule type="duplicateValues" dxfId="281" priority="109"/>
  </conditionalFormatting>
  <conditionalFormatting sqref="C620">
    <cfRule type="duplicateValues" dxfId="280" priority="107"/>
  </conditionalFormatting>
  <conditionalFormatting sqref="C621">
    <cfRule type="duplicateValues" dxfId="279" priority="108"/>
  </conditionalFormatting>
  <conditionalFormatting sqref="C650">
    <cfRule type="duplicateValues" dxfId="278" priority="106"/>
  </conditionalFormatting>
  <conditionalFormatting sqref="C694">
    <cfRule type="duplicateValues" dxfId="277" priority="148"/>
  </conditionalFormatting>
  <conditionalFormatting sqref="C695">
    <cfRule type="duplicateValues" dxfId="276" priority="105"/>
  </conditionalFormatting>
  <conditionalFormatting sqref="C733:C734">
    <cfRule type="duplicateValues" dxfId="275" priority="181"/>
  </conditionalFormatting>
  <conditionalFormatting sqref="C769:C770">
    <cfRule type="duplicateValues" dxfId="274" priority="149"/>
  </conditionalFormatting>
  <conditionalFormatting sqref="C810:C811">
    <cfRule type="duplicateValues" dxfId="273" priority="150"/>
  </conditionalFormatting>
  <conditionalFormatting sqref="C852:C853">
    <cfRule type="duplicateValues" dxfId="272" priority="151"/>
  </conditionalFormatting>
  <conditionalFormatting sqref="C895:C896">
    <cfRule type="duplicateValues" dxfId="271" priority="152"/>
  </conditionalFormatting>
  <conditionalFormatting sqref="C940:C941">
    <cfRule type="duplicateValues" dxfId="270" priority="153"/>
  </conditionalFormatting>
  <conditionalFormatting sqref="C983:C984">
    <cfRule type="duplicateValues" dxfId="269" priority="154"/>
  </conditionalFormatting>
  <conditionalFormatting sqref="C1025:C1026">
    <cfRule type="duplicateValues" dxfId="268" priority="155"/>
  </conditionalFormatting>
  <conditionalFormatting sqref="C1069:C1070">
    <cfRule type="duplicateValues" dxfId="267" priority="156"/>
  </conditionalFormatting>
  <conditionalFormatting sqref="C1112:C1113">
    <cfRule type="duplicateValues" dxfId="266" priority="157"/>
  </conditionalFormatting>
  <conditionalFormatting sqref="C1155:C1156">
    <cfRule type="duplicateValues" dxfId="265" priority="158"/>
  </conditionalFormatting>
  <conditionalFormatting sqref="C1198:C1199">
    <cfRule type="duplicateValues" dxfId="264" priority="159"/>
  </conditionalFormatting>
  <conditionalFormatting sqref="C1241:C1242">
    <cfRule type="duplicateValues" dxfId="263" priority="160"/>
  </conditionalFormatting>
  <conditionalFormatting sqref="C1284:C1285">
    <cfRule type="duplicateValues" dxfId="262" priority="161"/>
  </conditionalFormatting>
  <conditionalFormatting sqref="C1326:C1327">
    <cfRule type="duplicateValues" dxfId="261" priority="162"/>
  </conditionalFormatting>
  <conditionalFormatting sqref="C1369:C1370">
    <cfRule type="duplicateValues" dxfId="260" priority="163"/>
  </conditionalFormatting>
  <conditionalFormatting sqref="C1412:C1413">
    <cfRule type="duplicateValues" dxfId="259" priority="164"/>
  </conditionalFormatting>
  <conditionalFormatting sqref="C1455:C1456">
    <cfRule type="duplicateValues" dxfId="258" priority="165"/>
  </conditionalFormatting>
  <conditionalFormatting sqref="C1498:C1499">
    <cfRule type="duplicateValues" dxfId="257" priority="166"/>
  </conditionalFormatting>
  <conditionalFormatting sqref="C1537:C1538">
    <cfRule type="duplicateValues" dxfId="256" priority="167"/>
  </conditionalFormatting>
  <conditionalFormatting sqref="C1580:C1581">
    <cfRule type="duplicateValues" dxfId="255" priority="168"/>
  </conditionalFormatting>
  <conditionalFormatting sqref="C1621:C1622">
    <cfRule type="duplicateValues" dxfId="254" priority="169"/>
  </conditionalFormatting>
  <conditionalFormatting sqref="C1662:C1663">
    <cfRule type="duplicateValues" dxfId="253" priority="170"/>
  </conditionalFormatting>
  <conditionalFormatting sqref="C1703:C1704">
    <cfRule type="duplicateValues" dxfId="252" priority="171"/>
  </conditionalFormatting>
  <conditionalFormatting sqref="C1745:C1746">
    <cfRule type="duplicateValues" dxfId="251" priority="172"/>
  </conditionalFormatting>
  <conditionalFormatting sqref="C1782:C1783">
    <cfRule type="duplicateValues" dxfId="250" priority="173"/>
  </conditionalFormatting>
  <conditionalFormatting sqref="C1820:C1821">
    <cfRule type="duplicateValues" dxfId="249" priority="174"/>
  </conditionalFormatting>
  <conditionalFormatting sqref="C1861:C1862">
    <cfRule type="duplicateValues" dxfId="248" priority="175"/>
  </conditionalFormatting>
  <conditionalFormatting sqref="C1939:C1940">
    <cfRule type="duplicateValues" dxfId="247" priority="147"/>
  </conditionalFormatting>
  <conditionalFormatting sqref="C1976:C1977">
    <cfRule type="duplicateValues" dxfId="246" priority="146"/>
  </conditionalFormatting>
  <conditionalFormatting sqref="C2013:C2014">
    <cfRule type="duplicateValues" dxfId="245" priority="145"/>
  </conditionalFormatting>
  <conditionalFormatting sqref="C2050:C2051">
    <cfRule type="duplicateValues" dxfId="244" priority="144"/>
  </conditionalFormatting>
  <conditionalFormatting sqref="C2085:C2086">
    <cfRule type="duplicateValues" dxfId="243" priority="143"/>
  </conditionalFormatting>
  <conditionalFormatting sqref="C2121:C2122">
    <cfRule type="duplicateValues" dxfId="242" priority="142"/>
  </conditionalFormatting>
  <conditionalFormatting sqref="C2156:C2157">
    <cfRule type="duplicateValues" dxfId="241" priority="141"/>
  </conditionalFormatting>
  <conditionalFormatting sqref="C2191:C2192">
    <cfRule type="duplicateValues" dxfId="240" priority="140"/>
  </conditionalFormatting>
  <conditionalFormatting sqref="C2210:C2211">
    <cfRule type="duplicateValues" dxfId="239" priority="139"/>
  </conditionalFormatting>
  <conditionalFormatting sqref="C2227:C2228">
    <cfRule type="duplicateValues" dxfId="238" priority="138"/>
  </conditionalFormatting>
  <conditionalFormatting sqref="C2272:C2273">
    <cfRule type="duplicateValues" dxfId="237" priority="137"/>
  </conditionalFormatting>
  <conditionalFormatting sqref="C2319:C2320">
    <cfRule type="duplicateValues" dxfId="236" priority="136"/>
  </conditionalFormatting>
  <conditionalFormatting sqref="C2366:C2367">
    <cfRule type="duplicateValues" dxfId="235" priority="135"/>
  </conditionalFormatting>
  <conditionalFormatting sqref="C2447">
    <cfRule type="duplicateValues" dxfId="234" priority="104"/>
  </conditionalFormatting>
  <conditionalFormatting sqref="C2484">
    <cfRule type="duplicateValues" dxfId="233" priority="103"/>
  </conditionalFormatting>
  <conditionalFormatting sqref="C2519">
    <cfRule type="duplicateValues" dxfId="232" priority="102"/>
  </conditionalFormatting>
  <conditionalFormatting sqref="C2559">
    <cfRule type="duplicateValues" dxfId="231" priority="94"/>
  </conditionalFormatting>
  <conditionalFormatting sqref="C2560">
    <cfRule type="duplicateValues" dxfId="230" priority="93"/>
  </conditionalFormatting>
  <conditionalFormatting sqref="C2601">
    <cfRule type="duplicateValues" dxfId="229" priority="101"/>
  </conditionalFormatting>
  <conditionalFormatting sqref="C2642">
    <cfRule type="duplicateValues" dxfId="228" priority="100"/>
  </conditionalFormatting>
  <conditionalFormatting sqref="C2671">
    <cfRule type="duplicateValues" dxfId="227" priority="99"/>
  </conditionalFormatting>
  <conditionalFormatting sqref="C2712">
    <cfRule type="duplicateValues" dxfId="226" priority="98"/>
  </conditionalFormatting>
  <conditionalFormatting sqref="C2725">
    <cfRule type="duplicateValues" dxfId="225" priority="97"/>
  </conditionalFormatting>
  <conditionalFormatting sqref="C2732">
    <cfRule type="duplicateValues" dxfId="224" priority="179"/>
  </conditionalFormatting>
  <conditionalFormatting sqref="C2733">
    <cfRule type="duplicateValues" dxfId="223" priority="96"/>
  </conditionalFormatting>
  <conditionalFormatting sqref="C2757">
    <cfRule type="duplicateValues" dxfId="222" priority="178"/>
  </conditionalFormatting>
  <conditionalFormatting sqref="C2758">
    <cfRule type="duplicateValues" dxfId="221" priority="95"/>
  </conditionalFormatting>
  <conditionalFormatting sqref="C2786:C2788">
    <cfRule type="duplicateValues" dxfId="220" priority="1"/>
  </conditionalFormatting>
  <conditionalFormatting sqref="D9">
    <cfRule type="duplicateValues" dxfId="219" priority="35043"/>
  </conditionalFormatting>
  <conditionalFormatting sqref="D19">
    <cfRule type="duplicateValues" dxfId="218" priority="91"/>
  </conditionalFormatting>
  <conditionalFormatting sqref="D111 D92 D66 D58 D48 D40 D30 D152 D271 D301 D440 D476 D506 D535 D560 D589 D649 D1902:D1903 D2415:D2416 D2446 D2483 D2518 D2600 D2641 D2670">
    <cfRule type="duplicateValues" dxfId="217" priority="86"/>
  </conditionalFormatting>
  <conditionalFormatting sqref="D112">
    <cfRule type="duplicateValues" dxfId="216" priority="36"/>
  </conditionalFormatting>
  <conditionalFormatting sqref="D153">
    <cfRule type="duplicateValues" dxfId="215" priority="35"/>
  </conditionalFormatting>
  <conditionalFormatting sqref="D192">
    <cfRule type="duplicateValues" dxfId="214" priority="34"/>
  </conditionalFormatting>
  <conditionalFormatting sqref="D233">
    <cfRule type="duplicateValues" dxfId="213" priority="33"/>
  </conditionalFormatting>
  <conditionalFormatting sqref="D272">
    <cfRule type="duplicateValues" dxfId="212" priority="32"/>
  </conditionalFormatting>
  <conditionalFormatting sqref="D302">
    <cfRule type="duplicateValues" dxfId="211" priority="31"/>
  </conditionalFormatting>
  <conditionalFormatting sqref="D328">
    <cfRule type="duplicateValues" dxfId="210" priority="30"/>
  </conditionalFormatting>
  <conditionalFormatting sqref="D346">
    <cfRule type="duplicateValues" dxfId="209" priority="29"/>
  </conditionalFormatting>
  <conditionalFormatting sqref="D367">
    <cfRule type="duplicateValues" dxfId="208" priority="28"/>
  </conditionalFormatting>
  <conditionalFormatting sqref="D386">
    <cfRule type="duplicateValues" dxfId="207" priority="26"/>
  </conditionalFormatting>
  <conditionalFormatting sqref="D401">
    <cfRule type="duplicateValues" dxfId="206" priority="27"/>
  </conditionalFormatting>
  <conditionalFormatting sqref="D421">
    <cfRule type="duplicateValues" dxfId="205" priority="25"/>
  </conditionalFormatting>
  <conditionalFormatting sqref="D441">
    <cfRule type="duplicateValues" dxfId="204" priority="24"/>
  </conditionalFormatting>
  <conditionalFormatting sqref="D477">
    <cfRule type="duplicateValues" dxfId="203" priority="23"/>
  </conditionalFormatting>
  <conditionalFormatting sqref="D507">
    <cfRule type="duplicateValues" dxfId="202" priority="22"/>
  </conditionalFormatting>
  <conditionalFormatting sqref="D536">
    <cfRule type="duplicateValues" dxfId="201" priority="21"/>
  </conditionalFormatting>
  <conditionalFormatting sqref="D561">
    <cfRule type="duplicateValues" dxfId="200" priority="20"/>
  </conditionalFormatting>
  <conditionalFormatting sqref="D590">
    <cfRule type="duplicateValues" dxfId="199" priority="19"/>
  </conditionalFormatting>
  <conditionalFormatting sqref="D620">
    <cfRule type="duplicateValues" dxfId="198" priority="17"/>
  </conditionalFormatting>
  <conditionalFormatting sqref="D621">
    <cfRule type="duplicateValues" dxfId="197" priority="18"/>
  </conditionalFormatting>
  <conditionalFormatting sqref="D650">
    <cfRule type="duplicateValues" dxfId="196" priority="16"/>
  </conditionalFormatting>
  <conditionalFormatting sqref="D694">
    <cfRule type="duplicateValues" dxfId="195" priority="58"/>
  </conditionalFormatting>
  <conditionalFormatting sqref="D695">
    <cfRule type="duplicateValues" dxfId="194" priority="15"/>
  </conditionalFormatting>
  <conditionalFormatting sqref="D733:D734">
    <cfRule type="duplicateValues" dxfId="193" priority="90"/>
  </conditionalFormatting>
  <conditionalFormatting sqref="D769:D770">
    <cfRule type="duplicateValues" dxfId="192" priority="59"/>
  </conditionalFormatting>
  <conditionalFormatting sqref="D810:D811">
    <cfRule type="duplicateValues" dxfId="191" priority="60"/>
  </conditionalFormatting>
  <conditionalFormatting sqref="D852:D853">
    <cfRule type="duplicateValues" dxfId="190" priority="61"/>
  </conditionalFormatting>
  <conditionalFormatting sqref="D895:D896">
    <cfRule type="duplicateValues" dxfId="189" priority="62"/>
  </conditionalFormatting>
  <conditionalFormatting sqref="D940:D941">
    <cfRule type="duplicateValues" dxfId="188" priority="63"/>
  </conditionalFormatting>
  <conditionalFormatting sqref="D983:D984">
    <cfRule type="duplicateValues" dxfId="187" priority="64"/>
  </conditionalFormatting>
  <conditionalFormatting sqref="D1025:D1026">
    <cfRule type="duplicateValues" dxfId="186" priority="65"/>
  </conditionalFormatting>
  <conditionalFormatting sqref="D1069:D1070">
    <cfRule type="duplicateValues" dxfId="185" priority="66"/>
  </conditionalFormatting>
  <conditionalFormatting sqref="D1112:D1113">
    <cfRule type="duplicateValues" dxfId="184" priority="67"/>
  </conditionalFormatting>
  <conditionalFormatting sqref="D1155:D1156">
    <cfRule type="duplicateValues" dxfId="183" priority="68"/>
  </conditionalFormatting>
  <conditionalFormatting sqref="D1198:D1199">
    <cfRule type="duplicateValues" dxfId="182" priority="69"/>
  </conditionalFormatting>
  <conditionalFormatting sqref="D1241:D1242">
    <cfRule type="duplicateValues" dxfId="181" priority="70"/>
  </conditionalFormatting>
  <conditionalFormatting sqref="D1284:D1285">
    <cfRule type="duplicateValues" dxfId="180" priority="71"/>
  </conditionalFormatting>
  <conditionalFormatting sqref="D1326:D1327">
    <cfRule type="duplicateValues" dxfId="179" priority="72"/>
  </conditionalFormatting>
  <conditionalFormatting sqref="D1369:D1370">
    <cfRule type="duplicateValues" dxfId="178" priority="73"/>
  </conditionalFormatting>
  <conditionalFormatting sqref="D1412:D1413">
    <cfRule type="duplicateValues" dxfId="177" priority="74"/>
  </conditionalFormatting>
  <conditionalFormatting sqref="D1455:D1456">
    <cfRule type="duplicateValues" dxfId="176" priority="75"/>
  </conditionalFormatting>
  <conditionalFormatting sqref="D1498:D1499">
    <cfRule type="duplicateValues" dxfId="175" priority="76"/>
  </conditionalFormatting>
  <conditionalFormatting sqref="D1537:D1538">
    <cfRule type="duplicateValues" dxfId="174" priority="77"/>
  </conditionalFormatting>
  <conditionalFormatting sqref="D1580:D1581">
    <cfRule type="duplicateValues" dxfId="173" priority="78"/>
  </conditionalFormatting>
  <conditionalFormatting sqref="D1621:D1622">
    <cfRule type="duplicateValues" dxfId="172" priority="79"/>
  </conditionalFormatting>
  <conditionalFormatting sqref="D1662:D1663">
    <cfRule type="duplicateValues" dxfId="171" priority="80"/>
  </conditionalFormatting>
  <conditionalFormatting sqref="D1703:D1704">
    <cfRule type="duplicateValues" dxfId="170" priority="81"/>
  </conditionalFormatting>
  <conditionalFormatting sqref="D1745:D1746">
    <cfRule type="duplicateValues" dxfId="169" priority="82"/>
  </conditionalFormatting>
  <conditionalFormatting sqref="D1782:D1783">
    <cfRule type="duplicateValues" dxfId="168" priority="83"/>
  </conditionalFormatting>
  <conditionalFormatting sqref="D1820:D1821">
    <cfRule type="duplicateValues" dxfId="167" priority="84"/>
  </conditionalFormatting>
  <conditionalFormatting sqref="D1861:D1862">
    <cfRule type="duplicateValues" dxfId="166" priority="85"/>
  </conditionalFormatting>
  <conditionalFormatting sqref="D1939:D1940">
    <cfRule type="duplicateValues" dxfId="165" priority="57"/>
  </conditionalFormatting>
  <conditionalFormatting sqref="D1976:D1977">
    <cfRule type="duplicateValues" dxfId="164" priority="56"/>
  </conditionalFormatting>
  <conditionalFormatting sqref="D2013:D2014">
    <cfRule type="duplicateValues" dxfId="163" priority="55"/>
  </conditionalFormatting>
  <conditionalFormatting sqref="D2050:D2051">
    <cfRule type="duplicateValues" dxfId="162" priority="54"/>
  </conditionalFormatting>
  <conditionalFormatting sqref="D2085:D2086">
    <cfRule type="duplicateValues" dxfId="161" priority="53"/>
  </conditionalFormatting>
  <conditionalFormatting sqref="D2121:D2122">
    <cfRule type="duplicateValues" dxfId="160" priority="52"/>
  </conditionalFormatting>
  <conditionalFormatting sqref="D2156:D2157">
    <cfRule type="duplicateValues" dxfId="159" priority="51"/>
  </conditionalFormatting>
  <conditionalFormatting sqref="D2191:D2192">
    <cfRule type="duplicateValues" dxfId="158" priority="50"/>
  </conditionalFormatting>
  <conditionalFormatting sqref="D2210:D2211">
    <cfRule type="duplicateValues" dxfId="157" priority="49"/>
  </conditionalFormatting>
  <conditionalFormatting sqref="D2227:D2228">
    <cfRule type="duplicateValues" dxfId="156" priority="48"/>
  </conditionalFormatting>
  <conditionalFormatting sqref="D2272:D2273">
    <cfRule type="duplicateValues" dxfId="155" priority="47"/>
  </conditionalFormatting>
  <conditionalFormatting sqref="D2319:D2320">
    <cfRule type="duplicateValues" dxfId="154" priority="46"/>
  </conditionalFormatting>
  <conditionalFormatting sqref="D2366:D2367">
    <cfRule type="duplicateValues" dxfId="153" priority="45"/>
  </conditionalFormatting>
  <conditionalFormatting sqref="D2447">
    <cfRule type="duplicateValues" dxfId="152" priority="14"/>
  </conditionalFormatting>
  <conditionalFormatting sqref="D2484">
    <cfRule type="duplicateValues" dxfId="151" priority="13"/>
  </conditionalFormatting>
  <conditionalFormatting sqref="D2519">
    <cfRule type="duplicateValues" dxfId="150" priority="12"/>
  </conditionalFormatting>
  <conditionalFormatting sqref="D2559">
    <cfRule type="duplicateValues" dxfId="149" priority="4"/>
  </conditionalFormatting>
  <conditionalFormatting sqref="D2560">
    <cfRule type="duplicateValues" dxfId="148" priority="3"/>
  </conditionalFormatting>
  <conditionalFormatting sqref="D2601">
    <cfRule type="duplicateValues" dxfId="147" priority="11"/>
  </conditionalFormatting>
  <conditionalFormatting sqref="D2642">
    <cfRule type="duplicateValues" dxfId="146" priority="10"/>
  </conditionalFormatting>
  <conditionalFormatting sqref="D2671">
    <cfRule type="duplicateValues" dxfId="145" priority="9"/>
  </conditionalFormatting>
  <conditionalFormatting sqref="D2712">
    <cfRule type="duplicateValues" dxfId="144" priority="8"/>
  </conditionalFormatting>
  <conditionalFormatting sqref="D2724 D2711">
    <cfRule type="duplicateValues" dxfId="143" priority="89"/>
  </conditionalFormatting>
  <conditionalFormatting sqref="D2725">
    <cfRule type="duplicateValues" dxfId="142" priority="7"/>
  </conditionalFormatting>
  <conditionalFormatting sqref="D2732">
    <cfRule type="duplicateValues" dxfId="141" priority="88"/>
  </conditionalFormatting>
  <conditionalFormatting sqref="D2733">
    <cfRule type="duplicateValues" dxfId="140" priority="6"/>
  </conditionalFormatting>
  <conditionalFormatting sqref="D2757">
    <cfRule type="duplicateValues" dxfId="139" priority="87"/>
  </conditionalFormatting>
  <conditionalFormatting sqref="D2758">
    <cfRule type="duplicateValues" dxfId="138" priority="5"/>
  </conditionalFormatting>
  <conditionalFormatting sqref="E8">
    <cfRule type="duplicateValues" dxfId="137" priority="92"/>
  </conditionalFormatting>
  <printOptions horizontalCentered="1"/>
  <pageMargins left="0.31496062992125984" right="0.31496062992125984" top="0.35433070866141736" bottom="0.35433070866141736" header="0.31496062992125984" footer="0.31496062992125984"/>
  <pageSetup paperSize="9" scale="4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
  <sheetViews>
    <sheetView workbookViewId="0"/>
  </sheetViews>
  <sheetFormatPr baseColWidth="10" defaultColWidth="11.44140625" defaultRowHeight="14.4"/>
  <cols>
    <col min="1" max="1" width="11.109375" bestFit="1" customWidth="1"/>
  </cols>
  <sheetData>
    <row r="1" spans="1:1">
      <c r="A1" t="s">
        <v>360</v>
      </c>
    </row>
    <row r="2" spans="1:1">
      <c r="A2" t="s">
        <v>361</v>
      </c>
    </row>
    <row r="3" spans="1:1">
      <c r="A3" t="s">
        <v>362</v>
      </c>
    </row>
    <row r="4" spans="1:1">
      <c r="A4" t="s">
        <v>363</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H22"/>
  <sheetViews>
    <sheetView zoomScale="80" zoomScaleNormal="80" workbookViewId="0">
      <selection activeCell="B3" sqref="B3"/>
    </sheetView>
  </sheetViews>
  <sheetFormatPr baseColWidth="10" defaultColWidth="11.44140625" defaultRowHeight="14.4"/>
  <cols>
    <col min="2" max="2" width="33.6640625" customWidth="1"/>
    <col min="3" max="3" width="43.6640625" customWidth="1"/>
    <col min="4" max="4" width="31.33203125" customWidth="1"/>
    <col min="6" max="6" width="25" customWidth="1"/>
    <col min="8" max="8" width="61.109375" customWidth="1"/>
  </cols>
  <sheetData>
    <row r="2" spans="2:8" ht="28.5" customHeight="1">
      <c r="B2" s="57" t="s">
        <v>364</v>
      </c>
      <c r="C2" s="57" t="s">
        <v>365</v>
      </c>
      <c r="D2" s="57" t="s">
        <v>366</v>
      </c>
      <c r="F2" s="27" t="s">
        <v>367</v>
      </c>
      <c r="H2" s="28" t="s">
        <v>368</v>
      </c>
    </row>
    <row r="3" spans="2:8" ht="88.5" customHeight="1">
      <c r="B3" s="55" t="s">
        <v>369</v>
      </c>
      <c r="C3" s="61"/>
      <c r="D3" s="55" t="s">
        <v>370</v>
      </c>
      <c r="F3" s="32" t="s">
        <v>371</v>
      </c>
      <c r="H3" s="32" t="s">
        <v>372</v>
      </c>
    </row>
    <row r="4" spans="2:8" ht="74.25" customHeight="1">
      <c r="B4" s="55" t="s">
        <v>373</v>
      </c>
      <c r="C4" s="55"/>
      <c r="D4" s="55" t="s">
        <v>374</v>
      </c>
      <c r="F4" s="32" t="s">
        <v>371</v>
      </c>
      <c r="H4" s="32" t="s">
        <v>372</v>
      </c>
    </row>
    <row r="5" spans="2:8" ht="102.75" customHeight="1">
      <c r="B5" s="55" t="s">
        <v>375</v>
      </c>
      <c r="C5" s="55"/>
      <c r="D5" s="55" t="s">
        <v>376</v>
      </c>
      <c r="F5" s="32" t="s">
        <v>371</v>
      </c>
      <c r="H5" s="32" t="s">
        <v>372</v>
      </c>
    </row>
    <row r="6" spans="2:8" ht="70.5" customHeight="1">
      <c r="B6" s="55" t="s">
        <v>377</v>
      </c>
      <c r="C6" s="55"/>
      <c r="D6" s="55" t="s">
        <v>378</v>
      </c>
      <c r="F6" s="32" t="s">
        <v>379</v>
      </c>
      <c r="H6" s="32" t="s">
        <v>380</v>
      </c>
    </row>
    <row r="7" spans="2:8" ht="72">
      <c r="B7" s="55" t="s">
        <v>381</v>
      </c>
      <c r="C7" s="55"/>
      <c r="D7" s="55" t="s">
        <v>382</v>
      </c>
      <c r="F7" s="32" t="s">
        <v>379</v>
      </c>
      <c r="H7" s="32" t="s">
        <v>380</v>
      </c>
    </row>
    <row r="8" spans="2:8" ht="90" customHeight="1">
      <c r="B8" s="55" t="s">
        <v>383</v>
      </c>
      <c r="C8" s="55"/>
      <c r="D8" s="55" t="s">
        <v>384</v>
      </c>
      <c r="F8" s="32" t="s">
        <v>379</v>
      </c>
      <c r="H8" s="32" t="s">
        <v>380</v>
      </c>
    </row>
    <row r="9" spans="2:8" ht="46.5" customHeight="1">
      <c r="B9" s="55" t="s">
        <v>385</v>
      </c>
      <c r="C9" s="55"/>
      <c r="D9" s="55" t="s">
        <v>386</v>
      </c>
      <c r="F9" s="32" t="s">
        <v>387</v>
      </c>
      <c r="H9" s="32" t="s">
        <v>388</v>
      </c>
    </row>
    <row r="10" spans="2:8" ht="86.4">
      <c r="B10" s="55" t="s">
        <v>389</v>
      </c>
      <c r="C10" s="55"/>
      <c r="D10" s="58" t="s">
        <v>390</v>
      </c>
      <c r="F10" s="32" t="s">
        <v>387</v>
      </c>
      <c r="H10" s="32" t="s">
        <v>388</v>
      </c>
    </row>
    <row r="11" spans="2:8" ht="66.75" customHeight="1">
      <c r="B11" s="55" t="s">
        <v>391</v>
      </c>
      <c r="C11" s="55"/>
      <c r="D11" s="29"/>
      <c r="F11" s="32" t="s">
        <v>387</v>
      </c>
      <c r="H11" s="32" t="s">
        <v>388</v>
      </c>
    </row>
    <row r="12" spans="2:8" ht="98.25" customHeight="1">
      <c r="B12" s="55" t="s">
        <v>392</v>
      </c>
      <c r="C12" s="55"/>
      <c r="D12" s="29" t="s">
        <v>393</v>
      </c>
      <c r="F12" s="32" t="s">
        <v>387</v>
      </c>
      <c r="H12" s="32" t="s">
        <v>388</v>
      </c>
    </row>
    <row r="13" spans="2:8" ht="100.5" customHeight="1">
      <c r="B13" s="55" t="s">
        <v>394</v>
      </c>
      <c r="C13" s="55"/>
      <c r="D13" s="29" t="s">
        <v>370</v>
      </c>
      <c r="F13" s="32" t="s">
        <v>395</v>
      </c>
      <c r="H13" s="32" t="s">
        <v>396</v>
      </c>
    </row>
    <row r="14" spans="2:8" ht="57.6">
      <c r="B14" s="55" t="s">
        <v>397</v>
      </c>
      <c r="C14" s="55"/>
      <c r="D14" s="29" t="s">
        <v>374</v>
      </c>
      <c r="F14" s="32" t="s">
        <v>395</v>
      </c>
      <c r="H14" s="32" t="s">
        <v>396</v>
      </c>
    </row>
    <row r="15" spans="2:8" ht="57.6">
      <c r="B15" s="55" t="s">
        <v>398</v>
      </c>
      <c r="C15" s="55"/>
      <c r="D15" s="29" t="s">
        <v>399</v>
      </c>
      <c r="F15" s="32" t="s">
        <v>395</v>
      </c>
      <c r="H15" s="32" t="s">
        <v>396</v>
      </c>
    </row>
    <row r="16" spans="2:8" ht="57.6">
      <c r="B16" s="55" t="s">
        <v>400</v>
      </c>
      <c r="C16" s="55"/>
      <c r="D16" s="29"/>
      <c r="F16" s="32" t="s">
        <v>395</v>
      </c>
      <c r="H16" s="32" t="s">
        <v>396</v>
      </c>
    </row>
    <row r="17" spans="2:8" ht="57.6">
      <c r="B17" s="55" t="s">
        <v>401</v>
      </c>
      <c r="C17" s="55"/>
      <c r="D17" s="29" t="s">
        <v>402</v>
      </c>
      <c r="F17" s="32" t="s">
        <v>395</v>
      </c>
      <c r="H17" s="32" t="s">
        <v>396</v>
      </c>
    </row>
    <row r="18" spans="2:8" ht="60" customHeight="1">
      <c r="B18" s="55" t="s">
        <v>403</v>
      </c>
      <c r="C18" s="55"/>
      <c r="D18" s="29" t="s">
        <v>404</v>
      </c>
      <c r="F18" s="32" t="s">
        <v>405</v>
      </c>
      <c r="H18" s="32" t="s">
        <v>406</v>
      </c>
    </row>
    <row r="19" spans="2:8" ht="72">
      <c r="B19" s="55" t="s">
        <v>407</v>
      </c>
      <c r="C19" s="55"/>
      <c r="D19" s="29" t="s">
        <v>408</v>
      </c>
      <c r="F19" s="32" t="s">
        <v>405</v>
      </c>
      <c r="H19" s="32" t="s">
        <v>406</v>
      </c>
    </row>
    <row r="20" spans="2:8" ht="169.5" customHeight="1">
      <c r="B20" s="56" t="s">
        <v>409</v>
      </c>
      <c r="C20" s="55"/>
      <c r="D20" s="32" t="s">
        <v>410</v>
      </c>
      <c r="F20" s="29" t="s">
        <v>411</v>
      </c>
      <c r="H20" s="29" t="s">
        <v>412</v>
      </c>
    </row>
    <row r="21" spans="2:8" ht="33" customHeight="1">
      <c r="B21" s="56" t="s">
        <v>413</v>
      </c>
      <c r="C21" s="55"/>
      <c r="D21" s="32" t="s">
        <v>414</v>
      </c>
      <c r="F21" s="30" t="s">
        <v>411</v>
      </c>
      <c r="H21" s="29" t="s">
        <v>415</v>
      </c>
    </row>
    <row r="22" spans="2:8" ht="43.2">
      <c r="B22" s="58" t="s">
        <v>416</v>
      </c>
      <c r="C22" s="58"/>
      <c r="D22" s="29" t="s">
        <v>417</v>
      </c>
      <c r="F22" s="29" t="s">
        <v>418</v>
      </c>
      <c r="H22" s="29" t="s">
        <v>419</v>
      </c>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BF169"/>
  <sheetViews>
    <sheetView zoomScale="90" zoomScaleNormal="90" workbookViewId="0">
      <selection activeCell="D33" sqref="D33"/>
    </sheetView>
  </sheetViews>
  <sheetFormatPr baseColWidth="10" defaultColWidth="11.44140625" defaultRowHeight="14.4"/>
  <cols>
    <col min="2" max="2" width="33.44140625" customWidth="1"/>
    <col min="4" max="4" width="38.44140625" customWidth="1"/>
    <col min="6" max="6" width="29.6640625" customWidth="1"/>
    <col min="8" max="8" width="27.44140625" customWidth="1"/>
    <col min="10" max="10" width="31.5546875" customWidth="1"/>
    <col min="12" max="12" width="23.33203125" customWidth="1"/>
    <col min="14" max="14" width="40" customWidth="1"/>
    <col min="16" max="16" width="54.109375" customWidth="1"/>
    <col min="18" max="18" width="43.109375" customWidth="1"/>
    <col min="20" max="20" width="46.88671875" customWidth="1"/>
    <col min="22" max="22" width="31.44140625" customWidth="1"/>
    <col min="24" max="24" width="35.44140625" customWidth="1"/>
    <col min="26" max="26" width="33.33203125" customWidth="1"/>
    <col min="28" max="28" width="30.6640625" customWidth="1"/>
    <col min="30" max="30" width="20.109375" customWidth="1"/>
    <col min="32" max="32" width="22.6640625" customWidth="1"/>
    <col min="34" max="34" width="34" customWidth="1"/>
    <col min="36" max="36" width="31" customWidth="1"/>
    <col min="38" max="38" width="33.6640625" customWidth="1"/>
    <col min="40" max="40" width="24.33203125" customWidth="1"/>
    <col min="42" max="42" width="24.88671875" customWidth="1"/>
    <col min="44" max="44" width="15.6640625" bestFit="1" customWidth="1"/>
    <col min="46" max="46" width="24" bestFit="1" customWidth="1"/>
    <col min="48" max="48" width="15.109375" customWidth="1"/>
    <col min="50" max="50" width="19.6640625" customWidth="1"/>
    <col min="52" max="52" width="19.109375" customWidth="1"/>
    <col min="56" max="56" width="22.6640625" customWidth="1"/>
  </cols>
  <sheetData>
    <row r="2" spans="2:58" ht="47.25" customHeight="1">
      <c r="B2" s="33" t="s">
        <v>420</v>
      </c>
      <c r="C2" s="34"/>
      <c r="D2" s="35" t="s">
        <v>421</v>
      </c>
      <c r="E2" s="34"/>
      <c r="F2" s="35" t="s">
        <v>422</v>
      </c>
      <c r="G2" s="31"/>
      <c r="H2" s="35" t="s">
        <v>423</v>
      </c>
      <c r="I2" s="31"/>
      <c r="J2" s="36" t="s">
        <v>424</v>
      </c>
      <c r="K2" s="31"/>
      <c r="L2" s="36" t="s">
        <v>425</v>
      </c>
      <c r="M2" s="31"/>
      <c r="N2" s="36" t="s">
        <v>426</v>
      </c>
      <c r="O2" s="31"/>
      <c r="P2" s="35" t="s">
        <v>427</v>
      </c>
      <c r="Q2" s="31"/>
      <c r="R2" s="35" t="s">
        <v>428</v>
      </c>
      <c r="S2" s="31"/>
      <c r="T2" s="36" t="s">
        <v>429</v>
      </c>
      <c r="U2" s="31"/>
      <c r="V2" s="35" t="s">
        <v>430</v>
      </c>
      <c r="W2" s="31"/>
      <c r="X2" s="36" t="s">
        <v>431</v>
      </c>
      <c r="Y2" s="31"/>
      <c r="Z2" s="35" t="s">
        <v>432</v>
      </c>
      <c r="AA2" s="31"/>
      <c r="AB2" s="37" t="s">
        <v>433</v>
      </c>
      <c r="AC2" s="31"/>
      <c r="AD2" s="36" t="s">
        <v>434</v>
      </c>
      <c r="AE2" s="31"/>
      <c r="AF2" s="35" t="s">
        <v>435</v>
      </c>
      <c r="AG2" s="31"/>
      <c r="AH2" s="36" t="s">
        <v>436</v>
      </c>
      <c r="AI2" s="31"/>
      <c r="AJ2" s="35" t="s">
        <v>437</v>
      </c>
      <c r="AK2" s="31"/>
      <c r="AL2" s="35" t="s">
        <v>438</v>
      </c>
      <c r="AM2" s="31"/>
      <c r="AN2" s="35" t="s">
        <v>439</v>
      </c>
      <c r="AO2" s="31"/>
      <c r="AP2" s="36" t="s">
        <v>440</v>
      </c>
      <c r="AQ2" s="31"/>
      <c r="AR2" s="36" t="s">
        <v>441</v>
      </c>
      <c r="AS2" s="31"/>
      <c r="AT2" s="35" t="s">
        <v>442</v>
      </c>
      <c r="AU2" s="31"/>
      <c r="AV2" s="35" t="s">
        <v>443</v>
      </c>
      <c r="AW2" s="31"/>
      <c r="AX2" s="36" t="s">
        <v>444</v>
      </c>
      <c r="AY2" s="31"/>
      <c r="AZ2" s="36" t="s">
        <v>445</v>
      </c>
      <c r="BA2" s="31"/>
      <c r="BB2" s="35" t="s">
        <v>446</v>
      </c>
      <c r="BC2" s="31"/>
      <c r="BD2" s="35" t="s">
        <v>447</v>
      </c>
      <c r="BE2" s="31"/>
      <c r="BF2" s="38" t="s">
        <v>448</v>
      </c>
    </row>
    <row r="3" spans="2:58" ht="30.75" customHeight="1">
      <c r="B3" s="39" t="s">
        <v>421</v>
      </c>
      <c r="C3" s="31"/>
      <c r="D3" s="40" t="s">
        <v>449</v>
      </c>
      <c r="E3" s="31"/>
      <c r="F3" s="41" t="s">
        <v>450</v>
      </c>
      <c r="G3" s="31"/>
      <c r="H3" s="41" t="s">
        <v>451</v>
      </c>
      <c r="I3" s="31"/>
      <c r="J3" s="41" t="s">
        <v>452</v>
      </c>
      <c r="K3" s="31"/>
      <c r="L3" s="41" t="s">
        <v>453</v>
      </c>
      <c r="M3" s="31"/>
      <c r="N3" s="41" t="s">
        <v>454</v>
      </c>
      <c r="O3" s="31"/>
      <c r="P3" s="40" t="s">
        <v>455</v>
      </c>
      <c r="Q3" s="31"/>
      <c r="R3" s="41" t="s">
        <v>456</v>
      </c>
      <c r="S3" s="31"/>
      <c r="T3" s="42" t="s">
        <v>457</v>
      </c>
      <c r="U3" s="31"/>
      <c r="V3" s="40" t="s">
        <v>458</v>
      </c>
      <c r="W3" s="31"/>
      <c r="X3" s="40" t="s">
        <v>459</v>
      </c>
      <c r="Y3" s="31"/>
      <c r="Z3" s="40" t="s">
        <v>460</v>
      </c>
      <c r="AA3" s="31"/>
      <c r="AB3" s="43" t="s">
        <v>461</v>
      </c>
      <c r="AC3" s="31"/>
      <c r="AD3" s="40" t="s">
        <v>462</v>
      </c>
      <c r="AE3" s="31"/>
      <c r="AF3" s="40" t="s">
        <v>463</v>
      </c>
      <c r="AG3" s="31"/>
      <c r="AH3" s="41" t="s">
        <v>464</v>
      </c>
      <c r="AI3" s="31"/>
      <c r="AJ3" s="41" t="s">
        <v>465</v>
      </c>
      <c r="AK3" s="31"/>
      <c r="AL3" s="44" t="s">
        <v>466</v>
      </c>
      <c r="AM3" s="31"/>
      <c r="AN3" s="40" t="s">
        <v>467</v>
      </c>
      <c r="AO3" s="31"/>
      <c r="AP3" s="40" t="s">
        <v>468</v>
      </c>
      <c r="AQ3" s="31"/>
      <c r="AR3" s="41" t="s">
        <v>469</v>
      </c>
      <c r="AS3" s="31"/>
      <c r="AT3" s="40" t="s">
        <v>470</v>
      </c>
      <c r="AU3" s="31"/>
      <c r="AV3" s="40" t="s">
        <v>471</v>
      </c>
      <c r="AW3" s="31"/>
      <c r="AX3" s="42" t="s">
        <v>472</v>
      </c>
      <c r="AY3" s="31"/>
      <c r="AZ3" s="45" t="s">
        <v>473</v>
      </c>
      <c r="BA3" s="31"/>
      <c r="BB3" s="45" t="s">
        <v>474</v>
      </c>
      <c r="BC3" s="31"/>
      <c r="BD3" s="42" t="s">
        <v>475</v>
      </c>
      <c r="BE3" s="31"/>
      <c r="BF3" s="31"/>
    </row>
    <row r="4" spans="2:58" ht="75">
      <c r="B4" s="46" t="s">
        <v>422</v>
      </c>
      <c r="C4" s="31"/>
      <c r="D4" s="41" t="s">
        <v>476</v>
      </c>
      <c r="E4" s="31"/>
      <c r="F4" s="41" t="s">
        <v>477</v>
      </c>
      <c r="G4" s="31"/>
      <c r="H4" s="41" t="s">
        <v>478</v>
      </c>
      <c r="I4" s="31"/>
      <c r="J4" s="41" t="s">
        <v>479</v>
      </c>
      <c r="K4" s="31"/>
      <c r="L4" s="41" t="s">
        <v>480</v>
      </c>
      <c r="M4" s="31"/>
      <c r="N4" s="40" t="s">
        <v>481</v>
      </c>
      <c r="O4" s="31"/>
      <c r="P4" s="40" t="s">
        <v>482</v>
      </c>
      <c r="Q4" s="31"/>
      <c r="R4" s="41" t="s">
        <v>483</v>
      </c>
      <c r="S4" s="31"/>
      <c r="T4" s="42" t="s">
        <v>484</v>
      </c>
      <c r="U4" s="31"/>
      <c r="V4" s="40" t="s">
        <v>485</v>
      </c>
      <c r="W4" s="31"/>
      <c r="X4" s="40" t="s">
        <v>486</v>
      </c>
      <c r="Y4" s="31"/>
      <c r="Z4" s="47" t="s">
        <v>487</v>
      </c>
      <c r="AA4" s="31"/>
      <c r="AB4" s="31"/>
      <c r="AC4" s="31"/>
      <c r="AD4" s="40" t="s">
        <v>488</v>
      </c>
      <c r="AE4" s="31"/>
      <c r="AF4" s="42" t="s">
        <v>489</v>
      </c>
      <c r="AG4" s="31"/>
      <c r="AH4" s="41" t="s">
        <v>490</v>
      </c>
      <c r="AI4" s="31"/>
      <c r="AJ4" s="41" t="s">
        <v>491</v>
      </c>
      <c r="AK4" s="31"/>
      <c r="AL4" s="41" t="s">
        <v>492</v>
      </c>
      <c r="AM4" s="31"/>
      <c r="AN4" s="40" t="s">
        <v>493</v>
      </c>
      <c r="AO4" s="31"/>
      <c r="AP4" s="40" t="s">
        <v>494</v>
      </c>
      <c r="AQ4" s="31"/>
      <c r="AR4" s="40" t="s">
        <v>495</v>
      </c>
      <c r="AS4" s="31"/>
      <c r="AT4" s="40" t="s">
        <v>496</v>
      </c>
      <c r="AU4" s="31"/>
      <c r="AV4" s="40" t="s">
        <v>497</v>
      </c>
      <c r="AW4" s="31"/>
      <c r="AX4" s="42" t="s">
        <v>498</v>
      </c>
      <c r="AY4" s="31"/>
      <c r="AZ4" s="31"/>
      <c r="BA4" s="31"/>
      <c r="BB4" s="31"/>
      <c r="BC4" s="31"/>
      <c r="BD4" s="40" t="s">
        <v>499</v>
      </c>
      <c r="BE4" s="31"/>
      <c r="BF4" s="31"/>
    </row>
    <row r="5" spans="2:58" ht="60">
      <c r="B5" s="46" t="s">
        <v>500</v>
      </c>
      <c r="C5" s="31"/>
      <c r="D5" s="41" t="s">
        <v>501</v>
      </c>
      <c r="E5" s="31"/>
      <c r="F5" s="40" t="s">
        <v>502</v>
      </c>
      <c r="G5" s="31"/>
      <c r="H5" s="41" t="s">
        <v>503</v>
      </c>
      <c r="I5" s="31"/>
      <c r="J5" s="41" t="s">
        <v>504</v>
      </c>
      <c r="K5" s="31"/>
      <c r="L5" s="41" t="s">
        <v>505</v>
      </c>
      <c r="M5" s="31"/>
      <c r="N5" s="40" t="s">
        <v>506</v>
      </c>
      <c r="O5" s="31"/>
      <c r="P5" s="40" t="s">
        <v>507</v>
      </c>
      <c r="Q5" s="31"/>
      <c r="R5" s="41" t="s">
        <v>508</v>
      </c>
      <c r="S5" s="31"/>
      <c r="T5" s="42" t="s">
        <v>509</v>
      </c>
      <c r="U5" s="31"/>
      <c r="V5" s="40" t="s">
        <v>510</v>
      </c>
      <c r="W5" s="31"/>
      <c r="X5" s="42" t="s">
        <v>511</v>
      </c>
      <c r="Y5" s="31"/>
      <c r="Z5" s="31"/>
      <c r="AA5" s="31"/>
      <c r="AB5" s="31"/>
      <c r="AC5" s="31"/>
      <c r="AD5" s="47" t="s">
        <v>512</v>
      </c>
      <c r="AE5" s="31"/>
      <c r="AF5" s="45" t="s">
        <v>513</v>
      </c>
      <c r="AG5" s="31"/>
      <c r="AH5" s="41" t="s">
        <v>514</v>
      </c>
      <c r="AI5" s="31"/>
      <c r="AJ5" s="41" t="s">
        <v>515</v>
      </c>
      <c r="AK5" s="31"/>
      <c r="AL5" s="48" t="s">
        <v>516</v>
      </c>
      <c r="AM5" s="31"/>
      <c r="AN5" s="49" t="s">
        <v>517</v>
      </c>
      <c r="AO5" s="31"/>
      <c r="AP5" s="40" t="s">
        <v>518</v>
      </c>
      <c r="AQ5" s="31"/>
      <c r="AR5" s="40" t="s">
        <v>519</v>
      </c>
      <c r="AS5" s="31"/>
      <c r="AT5" s="40" t="s">
        <v>520</v>
      </c>
      <c r="AU5" s="31"/>
      <c r="AV5" s="40" t="s">
        <v>521</v>
      </c>
      <c r="AW5" s="31"/>
      <c r="AX5" s="45" t="s">
        <v>522</v>
      </c>
      <c r="AY5" s="31"/>
      <c r="AZ5" s="31"/>
      <c r="BA5" s="31"/>
      <c r="BB5" s="31"/>
      <c r="BC5" s="31"/>
      <c r="BD5" s="47" t="s">
        <v>523</v>
      </c>
      <c r="BE5" s="31"/>
      <c r="BF5" s="31"/>
    </row>
    <row r="6" spans="2:58" ht="60">
      <c r="B6" s="46" t="s">
        <v>423</v>
      </c>
      <c r="C6" s="31"/>
      <c r="D6" s="41" t="s">
        <v>524</v>
      </c>
      <c r="E6" s="31"/>
      <c r="F6" s="41" t="s">
        <v>525</v>
      </c>
      <c r="G6" s="31"/>
      <c r="H6" s="41" t="s">
        <v>526</v>
      </c>
      <c r="I6" s="31"/>
      <c r="J6" s="41" t="s">
        <v>527</v>
      </c>
      <c r="K6" s="31"/>
      <c r="L6" s="41" t="s">
        <v>528</v>
      </c>
      <c r="M6" s="31"/>
      <c r="N6" s="40" t="s">
        <v>529</v>
      </c>
      <c r="O6" s="31"/>
      <c r="P6" s="47" t="s">
        <v>530</v>
      </c>
      <c r="Q6" s="31"/>
      <c r="R6" s="49" t="s">
        <v>531</v>
      </c>
      <c r="S6" s="31"/>
      <c r="T6" s="42" t="s">
        <v>532</v>
      </c>
      <c r="U6" s="31"/>
      <c r="V6" s="49" t="s">
        <v>533</v>
      </c>
      <c r="W6" s="31"/>
      <c r="X6" s="42" t="s">
        <v>534</v>
      </c>
      <c r="Y6" s="31"/>
      <c r="Z6" s="31"/>
      <c r="AA6" s="31"/>
      <c r="AB6" s="31"/>
      <c r="AC6" s="31"/>
      <c r="AD6" s="31"/>
      <c r="AE6" s="31"/>
      <c r="AF6" s="31"/>
      <c r="AG6" s="31"/>
      <c r="AH6" s="48" t="s">
        <v>535</v>
      </c>
      <c r="AI6" s="31"/>
      <c r="AJ6" s="48" t="s">
        <v>536</v>
      </c>
      <c r="AK6" s="31"/>
      <c r="AL6" s="31"/>
      <c r="AM6" s="31"/>
      <c r="AN6" s="49" t="s">
        <v>537</v>
      </c>
      <c r="AO6" s="31"/>
      <c r="AP6" s="47" t="s">
        <v>538</v>
      </c>
      <c r="AQ6" s="31"/>
      <c r="AR6" s="40" t="s">
        <v>539</v>
      </c>
      <c r="AS6" s="31"/>
      <c r="AT6" s="40" t="s">
        <v>540</v>
      </c>
      <c r="AU6" s="31"/>
      <c r="AV6" s="40" t="s">
        <v>541</v>
      </c>
      <c r="AW6" s="31"/>
      <c r="AX6" s="31"/>
      <c r="AY6" s="31"/>
      <c r="AZ6" s="31"/>
      <c r="BA6" s="31"/>
      <c r="BB6" s="31"/>
      <c r="BC6" s="31"/>
      <c r="BD6" s="31"/>
      <c r="BE6" s="31"/>
      <c r="BF6" s="31"/>
    </row>
    <row r="7" spans="2:58" ht="60">
      <c r="B7" s="39" t="s">
        <v>424</v>
      </c>
      <c r="C7" s="31"/>
      <c r="D7" s="41" t="s">
        <v>542</v>
      </c>
      <c r="E7" s="31"/>
      <c r="F7" s="41" t="s">
        <v>543</v>
      </c>
      <c r="G7" s="31"/>
      <c r="H7" s="41" t="s">
        <v>544</v>
      </c>
      <c r="I7" s="31"/>
      <c r="J7" s="41" t="s">
        <v>545</v>
      </c>
      <c r="K7" s="31"/>
      <c r="L7" s="41" t="s">
        <v>546</v>
      </c>
      <c r="M7" s="31"/>
      <c r="N7" s="40" t="s">
        <v>547</v>
      </c>
      <c r="O7" s="31"/>
      <c r="P7" s="31"/>
      <c r="Q7" s="31"/>
      <c r="R7" s="49" t="s">
        <v>548</v>
      </c>
      <c r="S7" s="31"/>
      <c r="T7" s="45" t="s">
        <v>549</v>
      </c>
      <c r="U7" s="31"/>
      <c r="V7" s="49" t="s">
        <v>550</v>
      </c>
      <c r="W7" s="31"/>
      <c r="X7" s="50" t="s">
        <v>551</v>
      </c>
      <c r="Y7" s="31"/>
      <c r="Z7" s="31"/>
      <c r="AA7" s="31"/>
      <c r="AB7" s="31"/>
      <c r="AC7" s="31"/>
      <c r="AD7" s="31"/>
      <c r="AE7" s="31"/>
      <c r="AF7" s="31"/>
      <c r="AG7" s="31"/>
      <c r="AH7" s="31"/>
      <c r="AI7" s="31"/>
      <c r="AJ7" s="31"/>
      <c r="AK7" s="31"/>
      <c r="AL7" s="31"/>
      <c r="AM7" s="31"/>
      <c r="AN7" s="40" t="s">
        <v>552</v>
      </c>
      <c r="AO7" s="31"/>
      <c r="AP7" s="31"/>
      <c r="AQ7" s="31"/>
      <c r="AR7" s="49" t="s">
        <v>553</v>
      </c>
      <c r="AS7" s="31"/>
      <c r="AT7" s="40" t="s">
        <v>554</v>
      </c>
      <c r="AU7" s="31"/>
      <c r="AV7" s="40" t="s">
        <v>555</v>
      </c>
      <c r="AW7" s="31"/>
      <c r="AX7" s="31"/>
      <c r="AY7" s="31"/>
      <c r="AZ7" s="31"/>
      <c r="BA7" s="31"/>
      <c r="BB7" s="31"/>
      <c r="BC7" s="31"/>
      <c r="BD7" s="31"/>
      <c r="BE7" s="31"/>
      <c r="BF7" s="31"/>
    </row>
    <row r="8" spans="2:58" ht="43.5" customHeight="1">
      <c r="B8" s="46" t="s">
        <v>425</v>
      </c>
      <c r="C8" s="31"/>
      <c r="D8" s="41" t="s">
        <v>556</v>
      </c>
      <c r="E8" s="31"/>
      <c r="F8" s="41" t="s">
        <v>557</v>
      </c>
      <c r="G8" s="31"/>
      <c r="H8" s="41" t="s">
        <v>558</v>
      </c>
      <c r="I8" s="31"/>
      <c r="J8" s="41" t="s">
        <v>559</v>
      </c>
      <c r="K8" s="31"/>
      <c r="L8" s="48" t="s">
        <v>560</v>
      </c>
      <c r="M8" s="31"/>
      <c r="N8" s="40" t="s">
        <v>561</v>
      </c>
      <c r="O8" s="31"/>
      <c r="P8" s="31"/>
      <c r="Q8" s="31"/>
      <c r="R8" s="41" t="s">
        <v>562</v>
      </c>
      <c r="S8" s="31"/>
      <c r="T8" s="31"/>
      <c r="U8" s="31"/>
      <c r="V8" s="40" t="s">
        <v>563</v>
      </c>
      <c r="W8" s="31"/>
      <c r="X8" s="31"/>
      <c r="Y8" s="31"/>
      <c r="Z8" s="31"/>
      <c r="AA8" s="31"/>
      <c r="AB8" s="31"/>
      <c r="AC8" s="31"/>
      <c r="AD8" s="31"/>
      <c r="AE8" s="31"/>
      <c r="AF8" s="31"/>
      <c r="AG8" s="31"/>
      <c r="AH8" s="31"/>
      <c r="AI8" s="31"/>
      <c r="AJ8" s="31"/>
      <c r="AK8" s="31"/>
      <c r="AL8" s="31"/>
      <c r="AM8" s="31"/>
      <c r="AN8" s="40" t="s">
        <v>564</v>
      </c>
      <c r="AO8" s="31"/>
      <c r="AP8" s="31"/>
      <c r="AQ8" s="31"/>
      <c r="AR8" s="41" t="s">
        <v>565</v>
      </c>
      <c r="AS8" s="31"/>
      <c r="AT8" s="47" t="s">
        <v>566</v>
      </c>
      <c r="AU8" s="31"/>
      <c r="AV8" s="47" t="s">
        <v>567</v>
      </c>
      <c r="AW8" s="31"/>
      <c r="AX8" s="31"/>
      <c r="AY8" s="31"/>
      <c r="AZ8" s="31"/>
      <c r="BA8" s="31"/>
      <c r="BB8" s="31"/>
      <c r="BC8" s="31"/>
      <c r="BD8" s="31"/>
      <c r="BE8" s="31"/>
      <c r="BF8" s="31"/>
    </row>
    <row r="9" spans="2:58" ht="30" customHeight="1">
      <c r="B9" s="39" t="s">
        <v>426</v>
      </c>
      <c r="C9" s="31"/>
      <c r="D9" s="41" t="s">
        <v>568</v>
      </c>
      <c r="E9" s="31"/>
      <c r="F9" s="41" t="s">
        <v>569</v>
      </c>
      <c r="G9" s="31"/>
      <c r="H9" s="41" t="s">
        <v>570</v>
      </c>
      <c r="I9" s="31"/>
      <c r="J9" s="41" t="s">
        <v>571</v>
      </c>
      <c r="K9" s="31"/>
      <c r="L9" s="31"/>
      <c r="M9" s="31"/>
      <c r="N9" s="42" t="s">
        <v>572</v>
      </c>
      <c r="O9" s="31"/>
      <c r="P9" s="31"/>
      <c r="Q9" s="31"/>
      <c r="R9" s="48" t="s">
        <v>573</v>
      </c>
      <c r="S9" s="31"/>
      <c r="T9" s="31"/>
      <c r="U9" s="31"/>
      <c r="V9" s="40" t="s">
        <v>574</v>
      </c>
      <c r="W9" s="31"/>
      <c r="X9" s="31"/>
      <c r="Y9" s="31"/>
      <c r="Z9" s="31"/>
      <c r="AA9" s="31"/>
      <c r="AB9" s="31"/>
      <c r="AC9" s="31"/>
      <c r="AD9" s="31"/>
      <c r="AE9" s="31"/>
      <c r="AF9" s="31"/>
      <c r="AG9" s="31"/>
      <c r="AH9" s="31"/>
      <c r="AI9" s="31"/>
      <c r="AJ9" s="31"/>
      <c r="AK9" s="31"/>
      <c r="AL9" s="31"/>
      <c r="AM9" s="31"/>
      <c r="AN9" s="47" t="s">
        <v>575</v>
      </c>
      <c r="AO9" s="31"/>
      <c r="AP9" s="31"/>
      <c r="AQ9" s="31"/>
      <c r="AR9" s="48" t="s">
        <v>576</v>
      </c>
      <c r="AS9" s="31"/>
      <c r="AT9" s="31"/>
      <c r="AU9" s="31"/>
      <c r="AV9" s="31"/>
      <c r="AW9" s="31"/>
      <c r="AX9" s="31"/>
      <c r="AY9" s="31"/>
      <c r="AZ9" s="31"/>
      <c r="BA9" s="31"/>
      <c r="BB9" s="31"/>
      <c r="BC9" s="31"/>
      <c r="BD9" s="31"/>
      <c r="BE9" s="31"/>
      <c r="BF9" s="31"/>
    </row>
    <row r="10" spans="2:58" ht="30" customHeight="1">
      <c r="B10" s="46" t="s">
        <v>427</v>
      </c>
      <c r="C10" s="31"/>
      <c r="D10" s="51" t="s">
        <v>577</v>
      </c>
      <c r="E10" s="31"/>
      <c r="F10" s="41" t="s">
        <v>578</v>
      </c>
      <c r="G10" s="31"/>
      <c r="H10" s="41" t="s">
        <v>579</v>
      </c>
      <c r="I10" s="31"/>
      <c r="J10" s="48" t="s">
        <v>580</v>
      </c>
      <c r="K10" s="31"/>
      <c r="L10" s="31"/>
      <c r="M10" s="31"/>
      <c r="N10" s="42" t="s">
        <v>581</v>
      </c>
      <c r="O10" s="31"/>
      <c r="P10" s="31"/>
      <c r="Q10" s="31"/>
      <c r="R10" s="31"/>
      <c r="S10" s="31"/>
      <c r="T10" s="31"/>
      <c r="U10" s="31"/>
      <c r="V10" s="40" t="s">
        <v>582</v>
      </c>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row>
    <row r="11" spans="2:58" ht="27.75" customHeight="1">
      <c r="B11" s="46" t="s">
        <v>583</v>
      </c>
      <c r="C11" s="31"/>
      <c r="D11" s="51" t="s">
        <v>584</v>
      </c>
      <c r="E11" s="31"/>
      <c r="F11" s="41" t="s">
        <v>585</v>
      </c>
      <c r="G11" s="31"/>
      <c r="H11" s="41" t="s">
        <v>586</v>
      </c>
      <c r="I11" s="31"/>
      <c r="J11" s="31"/>
      <c r="K11" s="31"/>
      <c r="L11" s="31"/>
      <c r="M11" s="31"/>
      <c r="N11" s="45" t="s">
        <v>587</v>
      </c>
      <c r="O11" s="31"/>
      <c r="P11" s="31"/>
      <c r="Q11" s="31"/>
      <c r="R11" s="31"/>
      <c r="S11" s="31"/>
      <c r="T11" s="31"/>
      <c r="U11" s="31"/>
      <c r="V11" s="48" t="s">
        <v>588</v>
      </c>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row>
    <row r="12" spans="2:58" ht="27.75" customHeight="1">
      <c r="B12" s="39" t="s">
        <v>429</v>
      </c>
      <c r="C12" s="31"/>
      <c r="D12" s="52" t="s">
        <v>589</v>
      </c>
      <c r="E12" s="31"/>
      <c r="F12" s="41" t="s">
        <v>590</v>
      </c>
      <c r="G12" s="31"/>
      <c r="H12" s="41" t="s">
        <v>591</v>
      </c>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row>
    <row r="13" spans="2:58" ht="44.25" customHeight="1">
      <c r="B13" s="46" t="s">
        <v>592</v>
      </c>
      <c r="C13" s="31"/>
      <c r="D13" s="31"/>
      <c r="E13" s="31"/>
      <c r="F13" s="41" t="s">
        <v>593</v>
      </c>
      <c r="G13" s="31"/>
      <c r="H13" s="48" t="s">
        <v>594</v>
      </c>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row>
    <row r="14" spans="2:58" ht="46.8">
      <c r="B14" s="39" t="s">
        <v>431</v>
      </c>
      <c r="C14" s="31"/>
      <c r="D14" s="31"/>
      <c r="E14" s="31"/>
      <c r="F14" s="41" t="s">
        <v>595</v>
      </c>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row>
    <row r="15" spans="2:58" ht="33.75" customHeight="1">
      <c r="B15" s="46" t="s">
        <v>432</v>
      </c>
      <c r="C15" s="31"/>
      <c r="D15" s="31"/>
      <c r="E15" s="31"/>
      <c r="F15" s="41" t="s">
        <v>596</v>
      </c>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row>
    <row r="16" spans="2:58" ht="60">
      <c r="B16" s="53" t="s">
        <v>433</v>
      </c>
      <c r="C16" s="31"/>
      <c r="D16" s="31"/>
      <c r="E16" s="31"/>
      <c r="F16" s="41" t="s">
        <v>597</v>
      </c>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row>
    <row r="17" spans="2:58" ht="30">
      <c r="B17" s="39" t="s">
        <v>434</v>
      </c>
      <c r="C17" s="31"/>
      <c r="D17" s="31"/>
      <c r="E17" s="31"/>
      <c r="F17" s="41" t="s">
        <v>598</v>
      </c>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row>
    <row r="18" spans="2:58" ht="45">
      <c r="B18" s="46" t="s">
        <v>435</v>
      </c>
      <c r="C18" s="31"/>
      <c r="D18" s="31"/>
      <c r="E18" s="31"/>
      <c r="F18" s="41" t="s">
        <v>599</v>
      </c>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row>
    <row r="19" spans="2:58" ht="31.2">
      <c r="B19" s="39" t="s">
        <v>436</v>
      </c>
      <c r="C19" s="31"/>
      <c r="D19" s="31"/>
      <c r="E19" s="31"/>
      <c r="F19" s="41" t="s">
        <v>600</v>
      </c>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row>
    <row r="20" spans="2:58" ht="31.2">
      <c r="B20" s="46" t="s">
        <v>437</v>
      </c>
      <c r="C20" s="31"/>
      <c r="D20" s="31"/>
      <c r="E20" s="31"/>
      <c r="F20" s="41" t="s">
        <v>601</v>
      </c>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row>
    <row r="21" spans="2:58" ht="31.2">
      <c r="B21" s="46" t="s">
        <v>438</v>
      </c>
      <c r="C21" s="31"/>
      <c r="D21" s="31"/>
      <c r="E21" s="31"/>
      <c r="F21" s="41" t="s">
        <v>602</v>
      </c>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row>
    <row r="22" spans="2:58" ht="30">
      <c r="B22" s="46" t="s">
        <v>439</v>
      </c>
      <c r="C22" s="31"/>
      <c r="D22" s="31"/>
      <c r="E22" s="31"/>
      <c r="F22" s="41" t="s">
        <v>603</v>
      </c>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row>
    <row r="23" spans="2:58" ht="31.2">
      <c r="B23" s="39" t="s">
        <v>440</v>
      </c>
      <c r="C23" s="31"/>
      <c r="D23" s="31"/>
      <c r="E23" s="31"/>
      <c r="F23" s="41" t="s">
        <v>604</v>
      </c>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row>
    <row r="24" spans="2:58" ht="30">
      <c r="B24" s="39" t="s">
        <v>441</v>
      </c>
      <c r="C24" s="31"/>
      <c r="D24" s="31"/>
      <c r="E24" s="31"/>
      <c r="F24" s="41" t="s">
        <v>605</v>
      </c>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row>
    <row r="25" spans="2:58" ht="45">
      <c r="B25" s="46" t="s">
        <v>442</v>
      </c>
      <c r="C25" s="31"/>
      <c r="D25" s="31"/>
      <c r="E25" s="31"/>
      <c r="F25" s="41" t="s">
        <v>606</v>
      </c>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row>
    <row r="26" spans="2:58" ht="30">
      <c r="B26" s="46" t="s">
        <v>443</v>
      </c>
      <c r="C26" s="31"/>
      <c r="D26" s="31"/>
      <c r="E26" s="31"/>
      <c r="F26" s="41" t="s">
        <v>607</v>
      </c>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row>
    <row r="27" spans="2:58" ht="22.5" customHeight="1">
      <c r="B27" s="39" t="s">
        <v>444</v>
      </c>
      <c r="C27" s="31"/>
      <c r="D27" s="31"/>
      <c r="E27" s="31"/>
      <c r="F27" s="41" t="s">
        <v>608</v>
      </c>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row>
    <row r="28" spans="2:58" ht="30">
      <c r="B28" s="39" t="s">
        <v>445</v>
      </c>
      <c r="C28" s="31"/>
      <c r="D28" s="31"/>
      <c r="E28" s="31"/>
      <c r="F28" s="41" t="s">
        <v>609</v>
      </c>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row>
    <row r="29" spans="2:58" ht="45">
      <c r="B29" s="46" t="s">
        <v>446</v>
      </c>
      <c r="C29" s="31"/>
      <c r="D29" s="31"/>
      <c r="E29" s="31"/>
      <c r="F29" s="41" t="s">
        <v>610</v>
      </c>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row>
    <row r="30" spans="2:58" ht="30">
      <c r="B30" s="46" t="s">
        <v>447</v>
      </c>
      <c r="C30" s="31"/>
      <c r="D30" s="31"/>
      <c r="E30" s="31"/>
      <c r="F30" s="41" t="s">
        <v>611</v>
      </c>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row>
    <row r="31" spans="2:58" ht="46.8">
      <c r="B31" s="46" t="s">
        <v>612</v>
      </c>
      <c r="C31" s="31"/>
      <c r="D31" s="31"/>
      <c r="E31" s="31"/>
      <c r="F31" s="41" t="s">
        <v>613</v>
      </c>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row>
    <row r="32" spans="2:58" ht="30">
      <c r="B32" s="54" t="s">
        <v>614</v>
      </c>
      <c r="C32" s="31"/>
      <c r="D32" s="31"/>
      <c r="E32" s="31"/>
      <c r="F32" s="41" t="s">
        <v>615</v>
      </c>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row>
    <row r="33" spans="2:58" ht="45">
      <c r="B33" s="31"/>
      <c r="C33" s="31"/>
      <c r="D33" s="31"/>
      <c r="E33" s="31"/>
      <c r="F33" s="41" t="s">
        <v>616</v>
      </c>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row>
    <row r="34" spans="2:58" ht="45">
      <c r="B34" s="31"/>
      <c r="C34" s="31"/>
      <c r="D34" s="31"/>
      <c r="E34" s="31"/>
      <c r="F34" s="41" t="s">
        <v>617</v>
      </c>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row>
    <row r="35" spans="2:58" ht="60">
      <c r="B35" s="31"/>
      <c r="C35" s="31"/>
      <c r="D35" s="31"/>
      <c r="E35" s="31"/>
      <c r="F35" s="41" t="s">
        <v>618</v>
      </c>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row>
    <row r="36" spans="2:58" ht="45">
      <c r="B36" s="31"/>
      <c r="C36" s="31"/>
      <c r="D36" s="31"/>
      <c r="E36" s="31"/>
      <c r="F36" s="49" t="s">
        <v>619</v>
      </c>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row>
    <row r="37" spans="2:58" ht="45">
      <c r="B37" s="31"/>
      <c r="C37" s="31"/>
      <c r="D37" s="31"/>
      <c r="E37" s="31"/>
      <c r="F37" s="49" t="s">
        <v>620</v>
      </c>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row>
    <row r="38" spans="2:58" ht="45">
      <c r="B38" s="31"/>
      <c r="C38" s="31"/>
      <c r="D38" s="31"/>
      <c r="E38" s="31"/>
      <c r="F38" s="43" t="s">
        <v>621</v>
      </c>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row>
    <row r="39" spans="2:58" ht="15.6">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row>
    <row r="40" spans="2:58" ht="15.6">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row>
    <row r="41" spans="2:58" ht="15.6">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row>
    <row r="42" spans="2:58" ht="15.6">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row>
    <row r="43" spans="2:58" ht="15.6">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row>
    <row r="44" spans="2:58" ht="15.6">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row>
    <row r="45" spans="2:58" ht="15.6">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row>
    <row r="46" spans="2:58" ht="15.6">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row>
    <row r="47" spans="2:58" ht="15.6">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row>
    <row r="48" spans="2:58" ht="15.6">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row>
    <row r="49" spans="2:58" ht="15.6">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row>
    <row r="50" spans="2:58" ht="15.6">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row>
    <row r="51" spans="2:58" ht="15.6">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row>
    <row r="52" spans="2:58" ht="15.6">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row>
    <row r="53" spans="2:58" ht="15.6">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row>
    <row r="54" spans="2:58" ht="15.6">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row>
    <row r="55" spans="2:58" ht="15.6">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row>
    <row r="56" spans="2:58" ht="15.6">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row>
    <row r="57" spans="2:58" ht="15.6">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row>
    <row r="58" spans="2:58" ht="15.6">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row>
    <row r="59" spans="2:58" ht="15.6">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row>
    <row r="60" spans="2:58" ht="15.6">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row>
    <row r="61" spans="2:58" ht="15.6">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row>
    <row r="62" spans="2:58" ht="15.6">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row>
    <row r="63" spans="2:58" ht="15.6">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row>
    <row r="64" spans="2:58" ht="15.6">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row>
    <row r="65" spans="2:58" ht="15.6">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row>
    <row r="66" spans="2:58" ht="15.6">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row>
    <row r="67" spans="2:58" ht="15.6">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row>
    <row r="68" spans="2:58" ht="15.6">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row>
    <row r="69" spans="2:58" ht="15.6">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row>
    <row r="70" spans="2:58" ht="15.6">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row>
    <row r="71" spans="2:58" ht="15.6">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row>
    <row r="72" spans="2:58" ht="15.6">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row>
    <row r="73" spans="2:58" ht="15.6">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row>
    <row r="74" spans="2:58" ht="15.6">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row>
    <row r="75" spans="2:58" ht="15.6">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row>
    <row r="76" spans="2:58" ht="15.6">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row>
    <row r="77" spans="2:58" ht="15.6">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row>
    <row r="78" spans="2:58" ht="15.6">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row>
    <row r="79" spans="2:58" ht="15.6">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row>
    <row r="80" spans="2:58" ht="15.6">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row>
    <row r="81" spans="2:58" ht="15.6">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row>
    <row r="82" spans="2:58" ht="15.6">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row>
    <row r="83" spans="2:58" ht="15.6">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row>
    <row r="84" spans="2:58" ht="15.6">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row>
    <row r="85" spans="2:58" ht="15.6">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row>
    <row r="86" spans="2:58" ht="15.6">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row>
    <row r="87" spans="2:58" ht="15.6">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row>
    <row r="88" spans="2:58" ht="15.6">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row>
    <row r="89" spans="2:58" ht="15.6">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row>
    <row r="90" spans="2:58" ht="15.6">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row>
    <row r="91" spans="2:58" ht="15.6">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row>
    <row r="92" spans="2:58" ht="15.6">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row>
    <row r="93" spans="2:58" ht="15.6">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row>
    <row r="94" spans="2:58" ht="15.6">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row>
    <row r="95" spans="2:58" ht="15.6">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row>
    <row r="96" spans="2:58" ht="15.6">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row>
    <row r="97" spans="2:58" ht="15.6">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row>
    <row r="98" spans="2:58" ht="15.6">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row>
    <row r="99" spans="2:58" ht="15.6">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row>
    <row r="100" spans="2:58" ht="15.6">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row>
    <row r="101" spans="2:58" ht="15.6">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row>
    <row r="102" spans="2:58" ht="15.6">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row>
    <row r="103" spans="2:58" ht="15.6">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row>
    <row r="104" spans="2:58" ht="15.6">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row>
    <row r="105" spans="2:58" ht="15.6">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row>
    <row r="106" spans="2:58" ht="15.6">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row>
    <row r="107" spans="2:58" ht="15.6">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row>
    <row r="108" spans="2:58" ht="15.6">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row>
    <row r="109" spans="2:58" ht="15.6">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row>
    <row r="110" spans="2:58" ht="15.6">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row>
    <row r="111" spans="2:58" ht="15.6">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row>
    <row r="112" spans="2:58" ht="15.6">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row>
    <row r="113" spans="2:58" ht="15.6">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row>
    <row r="114" spans="2:58" ht="15.6">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row>
    <row r="115" spans="2:58" ht="15.6">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row>
    <row r="116" spans="2:58" ht="15.6">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row>
    <row r="117" spans="2:58" ht="15.6">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row>
    <row r="118" spans="2:58" ht="15.6">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row>
    <row r="119" spans="2:58" ht="15.6">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row>
    <row r="120" spans="2:58" ht="15.6">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row>
    <row r="121" spans="2:58" ht="15.6">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row>
    <row r="122" spans="2:58" ht="15.6">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row>
    <row r="123" spans="2:58" ht="15.6">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row>
    <row r="124" spans="2:58" ht="15.6">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row>
    <row r="125" spans="2:58" ht="15.6">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row>
    <row r="126" spans="2:58" ht="15.6">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row>
    <row r="127" spans="2:58" ht="15.6">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row>
    <row r="128" spans="2:58" ht="15.6">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row>
    <row r="129" spans="2:58" ht="15.6">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row>
    <row r="130" spans="2:58" ht="15.6">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row>
    <row r="131" spans="2:58" ht="15.6">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row>
    <row r="132" spans="2:58" ht="15.6">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row>
    <row r="133" spans="2:58" ht="15.6">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row>
    <row r="134" spans="2:58" ht="15.6">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row>
    <row r="135" spans="2:58" ht="15.6">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row>
    <row r="136" spans="2:58" ht="15.6">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row>
    <row r="137" spans="2:58" ht="15.6">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row>
    <row r="138" spans="2:58" ht="15.6">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row>
    <row r="139" spans="2:58" ht="15.6">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row>
    <row r="140" spans="2:58" ht="15.6">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row>
    <row r="141" spans="2:58" ht="15.6">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row>
    <row r="142" spans="2:58" ht="15.6">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row>
    <row r="143" spans="2:58" ht="15.6">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row>
    <row r="144" spans="2:58" ht="15.6">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row>
    <row r="145" spans="2:58" ht="15.6">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row>
    <row r="146" spans="2:58" ht="15.6">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row>
    <row r="147" spans="2:58" ht="15.6">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row>
    <row r="148" spans="2:58" ht="15.6">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row>
    <row r="149" spans="2:58" ht="15.6">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row>
    <row r="150" spans="2:58" ht="15.6">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row>
    <row r="151" spans="2:58" ht="15.6">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row>
    <row r="152" spans="2:58" ht="15.6">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row>
    <row r="153" spans="2:58" ht="15.6">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row>
    <row r="154" spans="2:58" ht="15.6">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row>
    <row r="155" spans="2:58" ht="15.6">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row>
    <row r="156" spans="2:58" ht="15.6">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row>
    <row r="157" spans="2:58" ht="15.6">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row>
    <row r="158" spans="2:58" ht="15.6">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row>
    <row r="159" spans="2:58" ht="15.6">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row>
    <row r="160" spans="2:58" ht="15.6">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row>
    <row r="161" spans="2:58" ht="15.6">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row>
    <row r="162" spans="2:58" ht="15.6">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row>
    <row r="163" spans="2:58" ht="15.6">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row>
    <row r="164" spans="2:58" ht="15.6">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row>
    <row r="165" spans="2:58" ht="15.6">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row>
    <row r="166" spans="2:58" ht="15.6">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row>
    <row r="167" spans="2:58" ht="15.6">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row>
    <row r="168" spans="2:58" ht="15.6">
      <c r="B168" s="31"/>
    </row>
    <row r="169" spans="2:58" ht="15.6">
      <c r="B169" s="31"/>
    </row>
  </sheetData>
  <pageMargins left="0.7" right="0.7" top="0.75" bottom="0.75" header="0.3" footer="0.3"/>
  <tableParts count="2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034F6-BDA8-4315-BD56-144350263DC8}">
  <dimension ref="A1:F23"/>
  <sheetViews>
    <sheetView view="pageBreakPreview" topLeftCell="A6" zoomScale="60" zoomScaleNormal="100" workbookViewId="0">
      <selection activeCell="D19" sqref="D19"/>
    </sheetView>
  </sheetViews>
  <sheetFormatPr baseColWidth="10" defaultColWidth="11.44140625" defaultRowHeight="14.4"/>
  <cols>
    <col min="1" max="1" width="19.88671875" customWidth="1"/>
    <col min="2" max="2" width="26.33203125" customWidth="1"/>
    <col min="3" max="3" width="29" customWidth="1"/>
    <col min="4" max="4" width="66.44140625" customWidth="1"/>
    <col min="5" max="5" width="66.5546875" customWidth="1"/>
    <col min="6" max="6" width="35" customWidth="1"/>
  </cols>
  <sheetData>
    <row r="1" spans="1:6" ht="24" customHeight="1">
      <c r="A1" s="353"/>
      <c r="B1" s="356" t="s">
        <v>0</v>
      </c>
      <c r="C1" s="357"/>
      <c r="D1" s="357"/>
      <c r="E1" s="358"/>
      <c r="F1" s="291" t="s">
        <v>1</v>
      </c>
    </row>
    <row r="2" spans="1:6" ht="24" customHeight="1">
      <c r="A2" s="354"/>
      <c r="B2" s="359" t="s">
        <v>2</v>
      </c>
      <c r="C2" s="360"/>
      <c r="D2" s="360"/>
      <c r="E2" s="361"/>
      <c r="F2" s="291" t="s">
        <v>3</v>
      </c>
    </row>
    <row r="3" spans="1:6" ht="24" customHeight="1">
      <c r="A3" s="355"/>
      <c r="B3" s="362"/>
      <c r="C3" s="363"/>
      <c r="D3" s="363"/>
      <c r="E3" s="364"/>
      <c r="F3" s="293" t="s">
        <v>4</v>
      </c>
    </row>
    <row r="4" spans="1:6" ht="19.5" customHeight="1">
      <c r="A4" s="365" t="s">
        <v>5</v>
      </c>
      <c r="B4" s="365"/>
      <c r="C4" s="365"/>
      <c r="D4" s="365"/>
      <c r="E4" s="365"/>
      <c r="F4" s="294"/>
    </row>
    <row r="5" spans="1:6" ht="19.5" customHeight="1">
      <c r="A5" s="365" t="s">
        <v>1262</v>
      </c>
      <c r="B5" s="365"/>
      <c r="C5" s="365"/>
      <c r="D5" s="365" t="s">
        <v>5</v>
      </c>
      <c r="E5" s="365"/>
      <c r="F5" s="365"/>
    </row>
    <row r="6" spans="1:6" ht="19.5" customHeight="1">
      <c r="A6" s="365" t="s">
        <v>1263</v>
      </c>
      <c r="B6" s="365"/>
      <c r="C6" s="365"/>
      <c r="D6" s="295"/>
      <c r="E6" s="295"/>
      <c r="F6" s="295"/>
    </row>
    <row r="8" spans="1:6" ht="21.75" customHeight="1">
      <c r="A8" s="390" t="s">
        <v>8</v>
      </c>
      <c r="B8" s="390" t="s">
        <v>622</v>
      </c>
      <c r="C8" s="392" t="s">
        <v>10</v>
      </c>
      <c r="D8" s="392" t="s">
        <v>12</v>
      </c>
      <c r="E8" s="392" t="s">
        <v>623</v>
      </c>
      <c r="F8" s="392" t="s">
        <v>11</v>
      </c>
    </row>
    <row r="9" spans="1:6" ht="21.75" customHeight="1">
      <c r="A9" s="391"/>
      <c r="B9" s="391"/>
      <c r="C9" s="394"/>
      <c r="D9" s="393"/>
      <c r="E9" s="394"/>
      <c r="F9" s="395"/>
    </row>
    <row r="10" spans="1:6" ht="40.049999999999997" customHeight="1">
      <c r="A10" s="389" t="s">
        <v>1261</v>
      </c>
      <c r="B10" s="388" t="s">
        <v>1252</v>
      </c>
      <c r="C10" s="387" t="s">
        <v>1258</v>
      </c>
      <c r="D10" s="338" t="s">
        <v>20</v>
      </c>
      <c r="E10" s="260" t="s">
        <v>1260</v>
      </c>
      <c r="F10" s="261" t="s">
        <v>624</v>
      </c>
    </row>
    <row r="11" spans="1:6" ht="40.049999999999997" customHeight="1">
      <c r="A11" s="389"/>
      <c r="B11" s="388"/>
      <c r="C11" s="387"/>
      <c r="D11" s="338" t="s">
        <v>1272</v>
      </c>
      <c r="E11" s="260" t="s">
        <v>1260</v>
      </c>
      <c r="F11" s="261" t="s">
        <v>624</v>
      </c>
    </row>
    <row r="12" spans="1:6" ht="40.049999999999997" customHeight="1">
      <c r="A12" s="389"/>
      <c r="B12" s="388"/>
      <c r="C12" s="396"/>
      <c r="D12" s="338" t="s">
        <v>1257</v>
      </c>
      <c r="E12" s="260" t="s">
        <v>1260</v>
      </c>
      <c r="F12" s="261" t="s">
        <v>624</v>
      </c>
    </row>
    <row r="13" spans="1:6" ht="40.049999999999997" customHeight="1">
      <c r="A13" s="389"/>
      <c r="B13" s="388"/>
      <c r="C13" s="396"/>
      <c r="D13" s="338" t="s">
        <v>1259</v>
      </c>
      <c r="E13" s="260" t="s">
        <v>1260</v>
      </c>
      <c r="F13" s="261" t="s">
        <v>624</v>
      </c>
    </row>
    <row r="14" spans="1:6" ht="40.049999999999997" customHeight="1">
      <c r="A14" s="389"/>
      <c r="B14" s="388"/>
      <c r="C14" s="396"/>
      <c r="D14" s="338" t="s">
        <v>1273</v>
      </c>
      <c r="E14" s="260" t="s">
        <v>1260</v>
      </c>
      <c r="F14" s="261" t="s">
        <v>624</v>
      </c>
    </row>
    <row r="15" spans="1:6" ht="40.049999999999997" customHeight="1">
      <c r="A15" s="389"/>
      <c r="B15" s="388"/>
      <c r="C15" s="387" t="s">
        <v>1264</v>
      </c>
      <c r="D15" s="338" t="s">
        <v>1272</v>
      </c>
      <c r="E15" s="260" t="s">
        <v>1260</v>
      </c>
      <c r="F15" s="261" t="s">
        <v>624</v>
      </c>
    </row>
    <row r="16" spans="1:6" ht="40.049999999999997" customHeight="1">
      <c r="A16" s="389"/>
      <c r="B16" s="388"/>
      <c r="C16" s="387"/>
      <c r="D16" s="338" t="s">
        <v>1265</v>
      </c>
      <c r="E16" s="260" t="s">
        <v>1260</v>
      </c>
      <c r="F16" s="261" t="s">
        <v>624</v>
      </c>
    </row>
    <row r="17" spans="1:6" ht="40.049999999999997" customHeight="1">
      <c r="A17" s="389"/>
      <c r="B17" s="388"/>
      <c r="C17" s="387"/>
      <c r="D17" s="338" t="s">
        <v>1273</v>
      </c>
      <c r="E17" s="260" t="s">
        <v>1260</v>
      </c>
      <c r="F17" s="261" t="s">
        <v>624</v>
      </c>
    </row>
    <row r="18" spans="1:6" ht="40.049999999999997" customHeight="1">
      <c r="A18" s="389"/>
      <c r="B18" s="388"/>
      <c r="C18" s="387" t="s">
        <v>1266</v>
      </c>
      <c r="D18" s="338" t="s">
        <v>1272</v>
      </c>
      <c r="E18" s="260" t="s">
        <v>1260</v>
      </c>
      <c r="F18" s="261" t="s">
        <v>624</v>
      </c>
    </row>
    <row r="19" spans="1:6" ht="40.049999999999997" customHeight="1">
      <c r="A19" s="389"/>
      <c r="B19" s="388"/>
      <c r="C19" s="387"/>
      <c r="D19" s="338" t="s">
        <v>1267</v>
      </c>
      <c r="E19" s="260" t="s">
        <v>1260</v>
      </c>
      <c r="F19" s="261" t="s">
        <v>624</v>
      </c>
    </row>
    <row r="20" spans="1:6" ht="40.049999999999997" customHeight="1">
      <c r="A20" s="389"/>
      <c r="B20" s="388"/>
      <c r="C20" s="387"/>
      <c r="D20" s="338" t="s">
        <v>1268</v>
      </c>
      <c r="E20" s="260" t="s">
        <v>1260</v>
      </c>
      <c r="F20" s="261" t="s">
        <v>624</v>
      </c>
    </row>
    <row r="21" spans="1:6" ht="40.049999999999997" customHeight="1">
      <c r="A21" s="389"/>
      <c r="B21" s="388"/>
      <c r="C21" s="387"/>
      <c r="D21" s="338" t="s">
        <v>1269</v>
      </c>
      <c r="E21" s="260" t="s">
        <v>1260</v>
      </c>
      <c r="F21" s="261" t="s">
        <v>624</v>
      </c>
    </row>
    <row r="22" spans="1:6" ht="40.049999999999997" customHeight="1">
      <c r="A22" s="389"/>
      <c r="B22" s="388"/>
      <c r="C22" s="387"/>
      <c r="D22" s="338" t="s">
        <v>1270</v>
      </c>
      <c r="E22" s="260" t="s">
        <v>1260</v>
      </c>
      <c r="F22" s="261" t="s">
        <v>624</v>
      </c>
    </row>
    <row r="23" spans="1:6" ht="40.049999999999997" customHeight="1">
      <c r="A23" s="389"/>
      <c r="B23" s="388"/>
      <c r="C23" s="387"/>
      <c r="D23" s="338" t="s">
        <v>1273</v>
      </c>
      <c r="E23" s="260" t="s">
        <v>1260</v>
      </c>
      <c r="F23" s="261" t="s">
        <v>624</v>
      </c>
    </row>
  </sheetData>
  <mergeCells count="18">
    <mergeCell ref="A6:C6"/>
    <mergeCell ref="D8:D9"/>
    <mergeCell ref="E8:E9"/>
    <mergeCell ref="F8:F9"/>
    <mergeCell ref="C10:C14"/>
    <mergeCell ref="B8:B9"/>
    <mergeCell ref="C8:C9"/>
    <mergeCell ref="A1:A3"/>
    <mergeCell ref="B1:E1"/>
    <mergeCell ref="B2:E3"/>
    <mergeCell ref="A4:E4"/>
    <mergeCell ref="A5:C5"/>
    <mergeCell ref="D5:F5"/>
    <mergeCell ref="C15:C17"/>
    <mergeCell ref="B10:B23"/>
    <mergeCell ref="C18:C23"/>
    <mergeCell ref="A10:A23"/>
    <mergeCell ref="A8:A9"/>
  </mergeCells>
  <conditionalFormatting sqref="C10:C11">
    <cfRule type="duplicateValues" dxfId="136" priority="35191"/>
  </conditionalFormatting>
  <conditionalFormatting sqref="C18 C15">
    <cfRule type="duplicateValues" dxfId="135" priority="2"/>
  </conditionalFormatting>
  <conditionalFormatting sqref="F10:F23">
    <cfRule type="cellIs" dxfId="134" priority="278" stopIfTrue="1" operator="equal">
      <formula>"NR"</formula>
    </cfRule>
    <cfRule type="cellIs" dxfId="133" priority="279" stopIfTrue="1" operator="equal">
      <formula>"R"</formula>
    </cfRule>
  </conditionalFormatting>
  <dataValidations disablePrompts="1" count="1">
    <dataValidation type="list" allowBlank="1" showInputMessage="1" showErrorMessage="1" sqref="F10:F23" xr:uid="{A1DEC6D9-5751-4123-BEF8-50B213D630DE}">
      <formula1>_xlfn.IFS(#REF!="MA",#REF!,#REF!="SE",#REF!,#REF!="SA",#REF!)</formula1>
    </dataValidation>
  </dataValidations>
  <pageMargins left="0.7" right="0.7" top="0.75" bottom="0.75" header="0.3" footer="0.3"/>
  <pageSetup paperSize="9" scale="3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050"/>
    <pageSetUpPr fitToPage="1"/>
  </sheetPr>
  <dimension ref="A1:AZ92"/>
  <sheetViews>
    <sheetView showGridLines="0" tabSelected="1" view="pageBreakPreview" topLeftCell="A80" zoomScale="30" zoomScaleNormal="50" zoomScaleSheetLayoutView="30" workbookViewId="0">
      <selection activeCell="G87" sqref="G87"/>
    </sheetView>
  </sheetViews>
  <sheetFormatPr baseColWidth="10" defaultColWidth="11.44140625" defaultRowHeight="21"/>
  <cols>
    <col min="1" max="1" width="31" style="90" customWidth="1"/>
    <col min="2" max="2" width="27" style="258" customWidth="1"/>
    <col min="3" max="3" width="50.44140625" style="259" customWidth="1"/>
    <col min="4" max="4" width="49.5546875" style="258" customWidth="1"/>
    <col min="5" max="5" width="11.44140625" style="90" customWidth="1"/>
    <col min="6" max="6" width="37.33203125" style="99" customWidth="1"/>
    <col min="7" max="7" width="52.44140625" style="287" customWidth="1"/>
    <col min="8" max="8" width="36.44140625" style="287" customWidth="1"/>
    <col min="9" max="9" width="65.44140625" style="287" customWidth="1"/>
    <col min="10" max="10" width="47.88671875" style="90" customWidth="1"/>
    <col min="11" max="12" width="22.5546875" style="90" customWidth="1"/>
    <col min="13" max="13" width="20.44140625" style="90" customWidth="1"/>
    <col min="14" max="14" width="25.88671875" style="90" customWidth="1"/>
    <col min="15" max="15" width="24.88671875" style="90" customWidth="1"/>
    <col min="16" max="16" width="0.109375" style="90" customWidth="1"/>
    <col min="17" max="17" width="56.109375" style="288" customWidth="1"/>
    <col min="18" max="18" width="16.6640625" style="287" customWidth="1"/>
    <col min="19" max="19" width="79.88671875" style="289" customWidth="1"/>
    <col min="20" max="20" width="26.88671875" style="179" hidden="1" customWidth="1"/>
    <col min="21" max="21" width="47.5546875" style="290" customWidth="1"/>
    <col min="22" max="22" width="5.44140625" style="90" hidden="1" customWidth="1"/>
    <col min="23" max="23" width="24.44140625" style="90" customWidth="1"/>
    <col min="24" max="24" width="4.44140625" style="90" hidden="1" customWidth="1"/>
    <col min="25" max="25" width="18.33203125" style="90" customWidth="1"/>
    <col min="26" max="26" width="25.88671875" style="90" customWidth="1"/>
    <col min="27" max="27" width="38" style="90" customWidth="1"/>
    <col min="28" max="29" width="11.44140625" style="90"/>
    <col min="30" max="30" width="20.44140625" style="90" customWidth="1"/>
    <col min="31" max="31" width="16.88671875" style="90" customWidth="1"/>
    <col min="32" max="32" width="14.44140625" style="90" customWidth="1"/>
    <col min="33" max="43" width="11.44140625" style="90" customWidth="1"/>
    <col min="44" max="44" width="15.5546875" style="90" customWidth="1"/>
    <col min="45" max="45" width="9.109375" style="90" customWidth="1"/>
    <col min="46" max="46" width="0.5546875" style="90" customWidth="1"/>
    <col min="47" max="47" width="11.44140625" style="90" customWidth="1"/>
    <col min="48" max="16384" width="11.44140625" style="90"/>
  </cols>
  <sheetData>
    <row r="1" spans="1:35">
      <c r="A1"/>
      <c r="B1" s="31"/>
      <c r="C1"/>
      <c r="D1" s="31"/>
      <c r="E1"/>
      <c r="F1" s="241"/>
      <c r="G1" s="403"/>
      <c r="H1" s="403"/>
      <c r="I1" s="403"/>
      <c r="J1" s="403"/>
      <c r="K1" s="403"/>
      <c r="L1" s="403"/>
      <c r="M1" s="403"/>
      <c r="N1" s="89" t="s">
        <v>625</v>
      </c>
      <c r="O1" s="89" t="s">
        <v>625</v>
      </c>
      <c r="P1" s="89"/>
      <c r="Q1" s="242" t="s">
        <v>625</v>
      </c>
      <c r="R1" s="89"/>
      <c r="S1" s="195" t="s">
        <v>625</v>
      </c>
      <c r="T1" s="195"/>
      <c r="U1" s="243" t="s">
        <v>625</v>
      </c>
      <c r="V1" s="89"/>
      <c r="W1" s="89" t="s">
        <v>625</v>
      </c>
      <c r="X1" s="89" t="s">
        <v>625</v>
      </c>
      <c r="Y1" s="89" t="s">
        <v>625</v>
      </c>
      <c r="Z1" s="89" t="s">
        <v>625</v>
      </c>
      <c r="AA1" s="89" t="s">
        <v>625</v>
      </c>
    </row>
    <row r="2" spans="1:35" s="26" customFormat="1" ht="35.25" customHeight="1" thickBot="1">
      <c r="A2" s="404"/>
      <c r="B2" s="405"/>
      <c r="C2" s="410" t="s">
        <v>626</v>
      </c>
      <c r="D2" s="411"/>
      <c r="E2" s="411"/>
      <c r="F2" s="411"/>
      <c r="G2" s="411"/>
      <c r="H2" s="411"/>
      <c r="I2" s="411"/>
      <c r="J2" s="411"/>
      <c r="K2" s="411"/>
      <c r="L2" s="411"/>
      <c r="M2" s="411"/>
      <c r="N2" s="411"/>
      <c r="O2" s="411"/>
      <c r="P2" s="411"/>
      <c r="Q2" s="411"/>
      <c r="R2" s="411"/>
      <c r="S2" s="411"/>
      <c r="T2" s="412"/>
      <c r="U2" s="411"/>
      <c r="V2" s="411"/>
      <c r="W2" s="411"/>
      <c r="X2" s="411"/>
      <c r="Y2" s="413"/>
      <c r="Z2" s="106" t="s">
        <v>627</v>
      </c>
      <c r="AA2" s="59" t="s">
        <v>628</v>
      </c>
    </row>
    <row r="3" spans="1:35" s="26" customFormat="1" ht="35.25" customHeight="1">
      <c r="A3" s="406"/>
      <c r="B3" s="407"/>
      <c r="C3" s="414" t="s">
        <v>629</v>
      </c>
      <c r="D3" s="415"/>
      <c r="E3" s="415"/>
      <c r="F3" s="415"/>
      <c r="G3" s="415"/>
      <c r="H3" s="415"/>
      <c r="I3" s="415"/>
      <c r="J3" s="415"/>
      <c r="K3" s="415"/>
      <c r="L3" s="415"/>
      <c r="M3" s="415"/>
      <c r="N3" s="415"/>
      <c r="O3" s="415"/>
      <c r="P3" s="415"/>
      <c r="Q3" s="415"/>
      <c r="R3" s="415"/>
      <c r="S3" s="415"/>
      <c r="T3" s="416"/>
      <c r="U3" s="415"/>
      <c r="V3" s="415"/>
      <c r="W3" s="415"/>
      <c r="X3" s="415"/>
      <c r="Y3" s="415"/>
      <c r="Z3" s="107" t="s">
        <v>630</v>
      </c>
      <c r="AA3" s="60" t="s">
        <v>631</v>
      </c>
    </row>
    <row r="4" spans="1:35" s="26" customFormat="1" ht="35.25" customHeight="1" thickBot="1">
      <c r="A4" s="408"/>
      <c r="B4" s="409"/>
      <c r="C4" s="417"/>
      <c r="D4" s="418"/>
      <c r="E4" s="418"/>
      <c r="F4" s="418"/>
      <c r="G4" s="418"/>
      <c r="H4" s="418"/>
      <c r="I4" s="418"/>
      <c r="J4" s="418"/>
      <c r="K4" s="418"/>
      <c r="L4" s="418"/>
      <c r="M4" s="418"/>
      <c r="N4" s="418"/>
      <c r="O4" s="418"/>
      <c r="P4" s="418"/>
      <c r="Q4" s="418"/>
      <c r="R4" s="418"/>
      <c r="S4" s="418"/>
      <c r="T4" s="419"/>
      <c r="U4" s="418"/>
      <c r="V4" s="418"/>
      <c r="W4" s="418"/>
      <c r="X4" s="418"/>
      <c r="Y4" s="418"/>
      <c r="Z4" s="107" t="s">
        <v>632</v>
      </c>
      <c r="AA4" s="60" t="s">
        <v>633</v>
      </c>
    </row>
    <row r="5" spans="1:35" s="26" customFormat="1" ht="9" customHeight="1">
      <c r="A5" s="244"/>
      <c r="B5" s="244"/>
      <c r="C5" s="311"/>
      <c r="D5" s="311"/>
      <c r="E5" s="311"/>
      <c r="F5" s="311"/>
      <c r="G5" s="311"/>
      <c r="H5" s="311"/>
      <c r="I5" s="311"/>
      <c r="J5" s="311"/>
      <c r="K5" s="311"/>
      <c r="L5" s="311"/>
      <c r="M5" s="311"/>
      <c r="N5" s="311"/>
      <c r="O5" s="311"/>
      <c r="P5" s="311"/>
      <c r="Q5" s="311"/>
      <c r="R5" s="311"/>
      <c r="S5" s="311"/>
      <c r="T5" s="312"/>
      <c r="U5" s="311"/>
      <c r="V5" s="311"/>
      <c r="W5" s="311"/>
      <c r="X5" s="311"/>
      <c r="Y5" s="311"/>
      <c r="Z5" s="313"/>
      <c r="AA5" s="314"/>
    </row>
    <row r="6" spans="1:35" ht="9" customHeight="1">
      <c r="A6" s="89" t="s">
        <v>625</v>
      </c>
      <c r="B6" s="420" t="s">
        <v>625</v>
      </c>
      <c r="C6" s="421"/>
      <c r="D6" s="245"/>
      <c r="E6" s="89"/>
      <c r="F6" s="246"/>
      <c r="G6" s="91" t="s">
        <v>625</v>
      </c>
      <c r="H6" s="91"/>
      <c r="I6" s="91" t="s">
        <v>625</v>
      </c>
      <c r="J6" s="91" t="s">
        <v>625</v>
      </c>
      <c r="K6" s="91" t="s">
        <v>625</v>
      </c>
      <c r="L6" s="91" t="s">
        <v>625</v>
      </c>
      <c r="M6" s="91" t="s">
        <v>625</v>
      </c>
      <c r="N6" s="89" t="s">
        <v>625</v>
      </c>
      <c r="O6" s="89" t="s">
        <v>625</v>
      </c>
      <c r="P6" s="89"/>
      <c r="Q6" s="242" t="s">
        <v>625</v>
      </c>
      <c r="R6" s="89"/>
      <c r="S6" s="195" t="s">
        <v>625</v>
      </c>
      <c r="T6" s="195"/>
      <c r="U6" s="243" t="s">
        <v>625</v>
      </c>
      <c r="V6" s="89"/>
      <c r="W6" s="89" t="s">
        <v>625</v>
      </c>
      <c r="X6" s="89" t="s">
        <v>625</v>
      </c>
      <c r="Y6" s="89" t="s">
        <v>625</v>
      </c>
      <c r="Z6" s="89" t="s">
        <v>625</v>
      </c>
      <c r="AA6" s="89" t="s">
        <v>625</v>
      </c>
    </row>
    <row r="7" spans="1:35" ht="9" customHeight="1">
      <c r="A7" s="92" t="s">
        <v>625</v>
      </c>
      <c r="B7" s="247" t="s">
        <v>625</v>
      </c>
      <c r="C7" s="92" t="s">
        <v>625</v>
      </c>
      <c r="D7" s="247"/>
      <c r="E7" s="92"/>
      <c r="F7" s="248" t="s">
        <v>625</v>
      </c>
      <c r="G7" s="92" t="s">
        <v>625</v>
      </c>
      <c r="H7" s="92"/>
      <c r="I7" s="92" t="s">
        <v>625</v>
      </c>
      <c r="J7" s="92" t="s">
        <v>625</v>
      </c>
      <c r="K7" s="92" t="s">
        <v>625</v>
      </c>
      <c r="L7" s="92" t="s">
        <v>625</v>
      </c>
      <c r="M7" s="92" t="s">
        <v>625</v>
      </c>
      <c r="N7" s="93" t="s">
        <v>625</v>
      </c>
      <c r="O7" s="93" t="s">
        <v>625</v>
      </c>
      <c r="P7" s="93"/>
      <c r="Q7" s="249" t="s">
        <v>625</v>
      </c>
      <c r="R7" s="93"/>
      <c r="S7" s="250" t="s">
        <v>625</v>
      </c>
      <c r="T7" s="250"/>
      <c r="U7" s="251" t="s">
        <v>625</v>
      </c>
      <c r="V7" s="93"/>
      <c r="W7" s="92" t="s">
        <v>625</v>
      </c>
      <c r="X7" s="92" t="s">
        <v>625</v>
      </c>
      <c r="Y7" s="92" t="s">
        <v>625</v>
      </c>
      <c r="Z7" s="92" t="s">
        <v>625</v>
      </c>
      <c r="AA7" s="92" t="s">
        <v>625</v>
      </c>
    </row>
    <row r="8" spans="1:35" ht="21.6">
      <c r="A8" s="105" t="s">
        <v>634</v>
      </c>
      <c r="B8" s="422" t="s">
        <v>635</v>
      </c>
      <c r="C8" s="423"/>
      <c r="D8" s="424"/>
      <c r="E8" s="425"/>
      <c r="F8" s="248" t="s">
        <v>625</v>
      </c>
      <c r="G8" s="426" t="s">
        <v>636</v>
      </c>
      <c r="H8" s="427"/>
      <c r="I8" s="427"/>
      <c r="J8" s="427"/>
      <c r="K8" s="427"/>
      <c r="L8" s="427"/>
      <c r="M8" s="428"/>
      <c r="N8" s="94" t="s">
        <v>625</v>
      </c>
      <c r="O8" s="96" t="s">
        <v>625</v>
      </c>
      <c r="P8" s="96"/>
      <c r="Q8" s="252" t="s">
        <v>625</v>
      </c>
      <c r="R8" s="96"/>
      <c r="S8" s="253" t="s">
        <v>625</v>
      </c>
      <c r="T8" s="253"/>
      <c r="U8" s="254" t="s">
        <v>625</v>
      </c>
      <c r="V8" s="96"/>
      <c r="W8" s="97" t="s">
        <v>625</v>
      </c>
      <c r="X8" s="97" t="s">
        <v>625</v>
      </c>
      <c r="Y8" s="98" t="s">
        <v>625</v>
      </c>
      <c r="Z8" s="452" t="s">
        <v>637</v>
      </c>
      <c r="AA8" s="452"/>
    </row>
    <row r="9" spans="1:35" ht="37.5" customHeight="1">
      <c r="A9" s="453" t="s">
        <v>638</v>
      </c>
      <c r="B9" s="455" t="s">
        <v>639</v>
      </c>
      <c r="C9" s="456"/>
      <c r="D9" s="424"/>
      <c r="E9" s="425"/>
      <c r="F9" s="248" t="s">
        <v>625</v>
      </c>
      <c r="G9" s="432" t="s">
        <v>640</v>
      </c>
      <c r="H9" s="460" t="s">
        <v>1253</v>
      </c>
      <c r="I9" s="460"/>
      <c r="J9" s="255" t="s">
        <v>641</v>
      </c>
      <c r="K9" s="446" t="s">
        <v>1256</v>
      </c>
      <c r="L9" s="447"/>
      <c r="M9" s="448"/>
      <c r="N9" s="94" t="s">
        <v>625</v>
      </c>
      <c r="O9" s="96" t="s">
        <v>625</v>
      </c>
      <c r="P9" s="96"/>
      <c r="Q9" s="252" t="s">
        <v>625</v>
      </c>
      <c r="R9" s="96"/>
      <c r="S9" s="253" t="s">
        <v>625</v>
      </c>
      <c r="T9" s="253"/>
      <c r="U9" s="254" t="s">
        <v>625</v>
      </c>
      <c r="V9" s="96"/>
      <c r="W9" s="97" t="s">
        <v>625</v>
      </c>
      <c r="X9" s="97" t="s">
        <v>625</v>
      </c>
      <c r="Y9" s="98" t="s">
        <v>625</v>
      </c>
      <c r="Z9" s="449" t="s">
        <v>642</v>
      </c>
      <c r="AA9" s="450"/>
    </row>
    <row r="10" spans="1:35" ht="29.25" customHeight="1">
      <c r="A10" s="454"/>
      <c r="B10" s="457"/>
      <c r="C10" s="458"/>
      <c r="D10" s="424"/>
      <c r="E10" s="425"/>
      <c r="F10" s="248" t="s">
        <v>625</v>
      </c>
      <c r="G10" s="459"/>
      <c r="H10" s="460"/>
      <c r="I10" s="460"/>
      <c r="J10" s="255" t="s">
        <v>643</v>
      </c>
      <c r="K10" s="446" t="s">
        <v>1255</v>
      </c>
      <c r="L10" s="447"/>
      <c r="M10" s="448"/>
      <c r="N10" s="94" t="s">
        <v>625</v>
      </c>
      <c r="O10" s="96" t="s">
        <v>625</v>
      </c>
      <c r="P10" s="96"/>
      <c r="Q10" s="252" t="s">
        <v>625</v>
      </c>
      <c r="R10" s="96"/>
      <c r="S10" s="253" t="s">
        <v>625</v>
      </c>
      <c r="T10" s="253"/>
      <c r="U10" s="254" t="s">
        <v>625</v>
      </c>
      <c r="V10" s="96"/>
      <c r="W10" s="97" t="s">
        <v>625</v>
      </c>
      <c r="X10" s="97" t="s">
        <v>625</v>
      </c>
      <c r="Y10" s="98" t="s">
        <v>625</v>
      </c>
      <c r="Z10" s="449" t="s">
        <v>644</v>
      </c>
      <c r="AA10" s="450"/>
    </row>
    <row r="11" spans="1:35" ht="47.25" customHeight="1">
      <c r="A11" s="105" t="s">
        <v>645</v>
      </c>
      <c r="B11" s="422" t="s">
        <v>1261</v>
      </c>
      <c r="C11" s="423"/>
      <c r="D11" s="429"/>
      <c r="E11" s="430"/>
      <c r="F11" s="248" t="s">
        <v>625</v>
      </c>
      <c r="G11" s="459"/>
      <c r="H11" s="460"/>
      <c r="I11" s="460"/>
      <c r="J11" s="256" t="s">
        <v>646</v>
      </c>
      <c r="K11" s="446" t="s">
        <v>1256</v>
      </c>
      <c r="L11" s="447"/>
      <c r="M11" s="448"/>
      <c r="N11" s="94" t="s">
        <v>625</v>
      </c>
      <c r="O11" s="96" t="s">
        <v>625</v>
      </c>
      <c r="P11" s="96"/>
      <c r="Q11" s="252" t="s">
        <v>625</v>
      </c>
      <c r="R11" s="96"/>
      <c r="S11" s="253" t="s">
        <v>625</v>
      </c>
      <c r="T11" s="253"/>
      <c r="U11" s="254" t="s">
        <v>625</v>
      </c>
      <c r="V11" s="96"/>
      <c r="W11" s="97" t="s">
        <v>625</v>
      </c>
      <c r="X11" s="97" t="s">
        <v>625</v>
      </c>
      <c r="Y11" s="98" t="s">
        <v>625</v>
      </c>
      <c r="Z11" s="449" t="s">
        <v>647</v>
      </c>
      <c r="AA11" s="450"/>
    </row>
    <row r="12" spans="1:35">
      <c r="A12" s="92"/>
      <c r="B12" s="247"/>
      <c r="C12" s="92"/>
      <c r="D12" s="247"/>
      <c r="E12" s="92"/>
      <c r="F12" s="257"/>
      <c r="G12" s="433"/>
      <c r="H12" s="460"/>
      <c r="I12" s="460"/>
      <c r="J12" s="438" t="s">
        <v>648</v>
      </c>
      <c r="K12" s="438"/>
      <c r="L12" s="451"/>
      <c r="M12" s="103"/>
      <c r="N12" s="95"/>
      <c r="O12" s="96"/>
      <c r="P12" s="96"/>
      <c r="Q12" s="252"/>
      <c r="R12" s="96"/>
      <c r="S12" s="253"/>
      <c r="T12" s="253"/>
      <c r="U12" s="254"/>
      <c r="V12" s="96"/>
      <c r="W12" s="97"/>
      <c r="X12" s="97"/>
      <c r="Y12" s="98"/>
      <c r="Z12" s="449" t="s">
        <v>649</v>
      </c>
      <c r="AA12" s="449"/>
    </row>
    <row r="13" spans="1:35" ht="16.5" customHeight="1">
      <c r="D13" s="247"/>
      <c r="E13" s="92"/>
      <c r="F13" s="257"/>
      <c r="G13" s="432" t="s">
        <v>650</v>
      </c>
      <c r="H13" s="434" t="s">
        <v>1254</v>
      </c>
      <c r="I13" s="435"/>
      <c r="J13" s="103" t="s">
        <v>625</v>
      </c>
      <c r="K13" s="438" t="s">
        <v>625</v>
      </c>
      <c r="L13" s="438"/>
      <c r="M13" s="438"/>
      <c r="N13" s="95" t="s">
        <v>625</v>
      </c>
      <c r="O13" s="96" t="s">
        <v>625</v>
      </c>
      <c r="P13" s="96"/>
      <c r="Q13" s="252" t="s">
        <v>625</v>
      </c>
      <c r="R13" s="96"/>
      <c r="S13" s="253" t="s">
        <v>625</v>
      </c>
      <c r="T13" s="253"/>
      <c r="U13" s="254" t="s">
        <v>625</v>
      </c>
      <c r="V13" s="96"/>
      <c r="W13" s="97" t="s">
        <v>625</v>
      </c>
      <c r="X13" s="97" t="s">
        <v>625</v>
      </c>
      <c r="Y13" s="98" t="s">
        <v>625</v>
      </c>
      <c r="Z13" s="439" t="s">
        <v>651</v>
      </c>
      <c r="AA13" s="439"/>
    </row>
    <row r="14" spans="1:35" ht="87.75" customHeight="1">
      <c r="D14" s="247"/>
      <c r="E14" s="92"/>
      <c r="F14" s="257"/>
      <c r="G14" s="433"/>
      <c r="H14" s="436"/>
      <c r="I14" s="437"/>
      <c r="J14" s="103" t="s">
        <v>625</v>
      </c>
      <c r="K14" s="104" t="s">
        <v>625</v>
      </c>
      <c r="L14" s="104" t="s">
        <v>625</v>
      </c>
      <c r="M14" s="104" t="s">
        <v>625</v>
      </c>
      <c r="N14" s="96" t="s">
        <v>625</v>
      </c>
      <c r="O14" s="96" t="s">
        <v>652</v>
      </c>
      <c r="P14" s="96"/>
      <c r="Q14" s="252" t="s">
        <v>625</v>
      </c>
      <c r="R14" s="96"/>
      <c r="S14" s="253" t="s">
        <v>625</v>
      </c>
      <c r="T14" s="253"/>
      <c r="U14" s="254" t="s">
        <v>625</v>
      </c>
      <c r="V14" s="96"/>
      <c r="W14" s="97" t="s">
        <v>625</v>
      </c>
      <c r="X14" s="97" t="s">
        <v>625</v>
      </c>
      <c r="Y14" s="97" t="s">
        <v>625</v>
      </c>
      <c r="Z14" s="440"/>
      <c r="AA14" s="440"/>
      <c r="AD14" s="99"/>
      <c r="AE14" s="99"/>
      <c r="AF14" s="99"/>
      <c r="AG14" s="99"/>
      <c r="AH14" s="99"/>
      <c r="AI14" s="99"/>
    </row>
    <row r="15" spans="1:35">
      <c r="A15" s="92"/>
      <c r="B15" s="247"/>
      <c r="C15" s="92"/>
      <c r="D15" s="247"/>
      <c r="E15" s="92"/>
      <c r="F15" s="248"/>
      <c r="G15" s="92"/>
      <c r="H15" s="92"/>
      <c r="I15" s="92"/>
      <c r="J15" s="92" t="s">
        <v>652</v>
      </c>
      <c r="K15" s="92"/>
      <c r="L15" s="92"/>
      <c r="M15" s="92"/>
      <c r="N15" s="93"/>
      <c r="O15" s="93"/>
      <c r="P15" s="93"/>
      <c r="Q15" s="249"/>
      <c r="R15" s="93"/>
      <c r="S15" s="250"/>
      <c r="T15" s="250"/>
      <c r="U15" s="251"/>
      <c r="V15" s="93"/>
      <c r="W15" s="92"/>
      <c r="X15" s="92"/>
      <c r="Y15" s="92"/>
      <c r="Z15" s="92"/>
      <c r="AA15" s="92"/>
      <c r="AD15" s="99"/>
      <c r="AE15" s="99"/>
      <c r="AF15" s="99"/>
      <c r="AG15" s="99"/>
      <c r="AH15" s="99"/>
      <c r="AI15" s="99"/>
    </row>
    <row r="16" spans="1:35" s="101" customFormat="1" ht="60.75" customHeight="1">
      <c r="A16" s="441" t="s">
        <v>622</v>
      </c>
      <c r="B16" s="443" t="s">
        <v>10</v>
      </c>
      <c r="C16" s="443" t="s">
        <v>12</v>
      </c>
      <c r="D16" s="443" t="s">
        <v>623</v>
      </c>
      <c r="E16" s="443" t="s">
        <v>653</v>
      </c>
      <c r="F16" s="474" t="s">
        <v>654</v>
      </c>
      <c r="G16" s="443" t="s">
        <v>655</v>
      </c>
      <c r="H16" s="443" t="s">
        <v>656</v>
      </c>
      <c r="I16" s="443" t="s">
        <v>657</v>
      </c>
      <c r="J16" s="476" t="s">
        <v>658</v>
      </c>
      <c r="K16" s="468" t="s">
        <v>659</v>
      </c>
      <c r="L16" s="469"/>
      <c r="M16" s="470"/>
      <c r="N16" s="464" t="s">
        <v>637</v>
      </c>
      <c r="O16" s="465"/>
      <c r="P16" s="465"/>
      <c r="Q16" s="465"/>
      <c r="R16" s="465"/>
      <c r="S16" s="465"/>
      <c r="T16" s="466"/>
      <c r="U16" s="465"/>
      <c r="V16" s="467"/>
      <c r="W16" s="468" t="s">
        <v>660</v>
      </c>
      <c r="X16" s="469"/>
      <c r="Y16" s="470"/>
      <c r="Z16" s="471" t="s">
        <v>661</v>
      </c>
      <c r="AA16" s="471" t="s">
        <v>662</v>
      </c>
      <c r="AE16" s="101" t="s">
        <v>663</v>
      </c>
    </row>
    <row r="17" spans="1:52" s="101" customFormat="1" ht="87.75" customHeight="1">
      <c r="A17" s="442"/>
      <c r="B17" s="444"/>
      <c r="C17" s="444"/>
      <c r="D17" s="445"/>
      <c r="E17" s="444"/>
      <c r="F17" s="475"/>
      <c r="G17" s="444"/>
      <c r="H17" s="445"/>
      <c r="I17" s="445"/>
      <c r="J17" s="477"/>
      <c r="K17" s="343" t="s">
        <v>664</v>
      </c>
      <c r="L17" s="343" t="s">
        <v>665</v>
      </c>
      <c r="M17" s="343" t="s">
        <v>666</v>
      </c>
      <c r="N17" s="343" t="s">
        <v>642</v>
      </c>
      <c r="O17" s="343" t="s">
        <v>644</v>
      </c>
      <c r="P17" s="343" t="s">
        <v>667</v>
      </c>
      <c r="Q17" s="343" t="s">
        <v>668</v>
      </c>
      <c r="R17" s="343" t="s">
        <v>669</v>
      </c>
      <c r="S17" s="343" t="s">
        <v>670</v>
      </c>
      <c r="T17" s="343"/>
      <c r="U17" s="343" t="s">
        <v>671</v>
      </c>
      <c r="V17" s="343" t="s">
        <v>667</v>
      </c>
      <c r="W17" s="343" t="s">
        <v>666</v>
      </c>
      <c r="X17" s="343" t="s">
        <v>672</v>
      </c>
      <c r="Y17" s="343" t="s">
        <v>673</v>
      </c>
      <c r="Z17" s="472" t="s">
        <v>674</v>
      </c>
      <c r="AA17" s="473"/>
      <c r="AE17" s="101">
        <v>0.99</v>
      </c>
      <c r="AF17" s="101" t="s">
        <v>624</v>
      </c>
      <c r="AH17" s="101" t="s">
        <v>675</v>
      </c>
      <c r="AL17" s="102">
        <v>0.05</v>
      </c>
      <c r="AN17" s="102" t="s">
        <v>676</v>
      </c>
      <c r="AP17" s="102" t="s">
        <v>676</v>
      </c>
      <c r="AR17" s="102">
        <v>0.65</v>
      </c>
      <c r="AT17" s="102">
        <v>0.9</v>
      </c>
    </row>
    <row r="18" spans="1:52" s="100" customFormat="1" ht="86.4">
      <c r="A18" s="431" t="s">
        <v>1252</v>
      </c>
      <c r="B18" s="461" t="s">
        <v>1258</v>
      </c>
      <c r="C18" s="397" t="s">
        <v>1288</v>
      </c>
      <c r="D18" s="260" t="s">
        <v>1274</v>
      </c>
      <c r="E18" s="320" t="s">
        <v>362</v>
      </c>
      <c r="F18" s="261" t="s">
        <v>624</v>
      </c>
      <c r="G18" s="285" t="s">
        <v>677</v>
      </c>
      <c r="H18" s="315" t="s">
        <v>496</v>
      </c>
      <c r="I18" s="315" t="str">
        <f>IF(OR(E18="SE",E18="SA"),VLOOKUP(H18,'Tabla de Peligros y Riesgo'!$C$2:$E$226,2,FALSE),VLOOKUP(H18,'LISTA DE ASPECTOS - IMPACTOS'!$D$3:$F$72,2,FALSE))</f>
        <v>Riesgo Psicosocial</v>
      </c>
      <c r="J18" s="316" t="str">
        <f>IF(OR(E18="SE",E18="SA"),VLOOKUP(H18,'Tabla de Peligros y Riesgo'!$C$2:$E$226,3,FALSE),VLOOKUP(H18,'LISTA DE ASPECTOS - IMPACTOS'!$D$3:$F$72,3,FALSE))</f>
        <v>Estrés / Depresión</v>
      </c>
      <c r="K18" s="317" t="s">
        <v>678</v>
      </c>
      <c r="L18" s="274">
        <v>4</v>
      </c>
      <c r="M18" s="266">
        <f>IF(CONCATENATE(L18,K18)="1A",1,IF(CONCATENATE(L18,K18)="1B",2,IF(CONCATENATE(L18,K18)="2A",3,IF(CONCATENATE(L18,K18)="1C",4,IF(CONCATENATE(L18,K18)="2B",5,IF(CONCATENATE(L18,K18)="3A",6,IF(CONCATENATE(L18,K18)="1D",7,IF(CONCATENATE(L18,K18)="2C",8,IF(CONCATENATE(L18,K18)="3B",9,IF(CONCATENATE(L18,K18)="4A",10,IF(CONCATENATE(L18,K18)="1E",11,IF(CONCATENATE(L18,K18)="2D",12,IF(CONCATENATE(L18,K18)="3C",13,IF(CONCATENATE(L18,K18)="4B",14,IF(CONCATENATE(L18,K18)="5A",15,IF(CONCATENATE(L18,K18)="2E",16,IF(CONCATENATE(L18,K18)="3D",17,IF(CONCATENATE(L18,K18)="4C",18,IF(CONCATENATE(L18,K18)="5B",19,IF(CONCATENATE(L18,K18)="3E",20,IF(CONCATENATE(L18,K18)="4D",21,IF(CONCATENATE(L18,K18)="5C",22,IF(CONCATENATE(L18,K18)="4E",23,IF(CONCATENATE(L18,K18)="5D",24,IF(CONCATENATE(L18,K18)="5E",25,"")))))))))))))))))))))))))</f>
        <v>18</v>
      </c>
      <c r="N18" s="271"/>
      <c r="O18" s="271"/>
      <c r="P18" s="271"/>
      <c r="Q18" s="326"/>
      <c r="R18" s="274"/>
      <c r="S18" s="280" t="s">
        <v>1275</v>
      </c>
      <c r="T18" s="271"/>
      <c r="U18" s="340" t="s">
        <v>1276</v>
      </c>
      <c r="V18" s="341"/>
      <c r="W18" s="266">
        <f>M18</f>
        <v>18</v>
      </c>
      <c r="X18" s="342">
        <f>IF(M18&gt;=16,MAX(N18:R18),IF(M18&lt;16,MAX(N18:V18)))</f>
        <v>0</v>
      </c>
      <c r="Y18" s="266">
        <f>_xlfn.IFS(AND(W18=1,N18&lt;&gt;0),25,AND(W18=1,O18&lt;&gt;0),21,AND(W18=1,R18="ALTO"),16,AND(W18=1,R18="BAJO"),11,AND(W18=1,S18&lt;&gt;0),2,AND(W18=2,N18&lt;&gt;0),25,AND(W18=2,O18&lt;&gt;0),21,AND(W18=2,R18="ALTO"),16,AND(W18=2,R18="BAJO"),11,AND(W18=2,S18&lt;&gt;0),4,AND(W18=3,N18&lt;&gt;0),25,AND(W18=3,O18&lt;&gt;0),21,AND(W18=3,R18="ALTO"),16,AND(W18=3,R18="BAJO"),12,AND(W18=3,S18&lt;&gt;0),5,AND(W18=4,N18&lt;&gt;0),25,AND(W18=4,O18&lt;&gt;0),13,AND(W18=4,R18="ALTO"),16,AND(W18=4,R18="BAJO"),14,AND(W18=4,S18&lt;&gt;0),7,AND(W18=5,N18&lt;&gt;0),25,AND(W18=5,O18&lt;&gt;0),21,AND(W18=5,R18="ALTO"),16,AND(W18=5,R18="BAJO"),12,AND(W18=5,S18&lt;&gt;0),8,AND(W18=6,N18&lt;&gt;0),25,AND(W18=6,O18&lt;&gt;0),21,AND(W18=6,R18="ALTO"),20,AND(W18=6,R18="BAJO"),17,AND(W18=6,S18&lt;&gt;0),6,AND(W18=7,N18&lt;&gt;0),25,AND(W18=7,O18&lt;&gt;0),23,AND(W18=7,R18="ALTO"),16,AND(W18=7,R18="BAJO"),11,AND(W18=7,S18&lt;&gt;0),7,AND(W18=8,N18&lt;&gt;0),25,AND(W18=8,O18&lt;&gt;0),21,AND(W18=8,R18="ALTO"),16,AND(W18=8,R18="BAJO"),12,AND(W18=8,S18&lt;&gt;0),8,AND(W18=9,N18&lt;&gt;0),25,AND(W18=9,O18&lt;&gt;0),21,AND(W18=9,R18="ALTO"),20,AND(W18=9,R18="BAJO"),17,AND(W18=9,S18&lt;&gt;0),13,AND(W18=10,N18&lt;&gt;0),25,AND(W18=10,O18&lt;&gt;0),22,AND(W18=10,R18="ALTO"),21,AND(W18=10,R18="BAJO"),18,AND(W18=10,S18&lt;&gt;0),18,AND(W18=11,N18&lt;&gt;0),25,AND(W18=11,O18&lt;&gt;0),23,AND(W18=11,R18="ALTO"),20,AND(W18=11,R18="BAJO"),16,AND(W18=11,S18&lt;&gt;0),11,AND(W18=12,N18&lt;&gt;0),25,AND(W18=12,O18&lt;&gt;0),23,AND(W18=12,R18="ALTO"),20,AND(W18=12,R18="BAJO"),16,AND(W18=12,S18&lt;&gt;0),12,AND(W18=13,N18&lt;&gt;0),25,AND(W18=13,O18&lt;&gt;0),21,AND(W18=13,R18="ALTO"),20,AND(W18=13,R18="BAJO"),17,AND(W18=13,S18&lt;&gt;0),17,AND(W18=14,N18&lt;&gt;0),25,AND(W18=14,O18&lt;&gt;0),24,AND(W18=14,R18="ALTO"),23,AND(W18=14,R18="BAJO"),21,AND(W18=14,S18&lt;&gt;0),18,AND(W18=15,N18&lt;&gt;0),25,AND(W18=15,O18&lt;&gt;0),24,AND(W18=15,R18="ALTO"),22,AND(W18=15,R18="BAJO"),19,AND(W18=15,S18&lt;&gt;0),19,AND(W18=16,N18&lt;&gt;0),25,AND(W18=16,O18&lt;&gt;0),23,AND(W18=16,R18="ALTO"),23,AND(W18=16,R18="BAJO"),23,AND(W18=16,S18&lt;&gt;0),20,AND(W18=17,N18&lt;&gt;0),25,AND(W18=17,O18&lt;&gt;0),24,AND(W18=17,R18="ALTO"),23,AND(W18=17,R18="BAJO"),21,AND(W18=17,S18&lt;&gt;0),20,AND(W18=18,N18&lt;&gt;0),25,AND(W18=18,O18&lt;&gt;0),24,AND(W18=18,R18="ALTO"),23,AND(W18=18,R18="BAJO"),22,AND(W18=18,S18&lt;&gt;0),21,AND(W18=19,N18&lt;&gt;0),25,AND(W18=19,O18&lt;&gt;0),25,AND(W18=19,R18="ALTO"),24,AND(W18=19,R18="BAJO"),22,AND(W18=19,S18&lt;&gt;0),22,AND(W18&lt;&gt;0,U18&lt;&gt;0),W18,TRUE,"FALSO")</f>
        <v>21</v>
      </c>
      <c r="Z18" s="268"/>
      <c r="AA18" s="265" t="s">
        <v>1271</v>
      </c>
      <c r="AD18" s="99"/>
      <c r="AE18" s="269">
        <v>0.75</v>
      </c>
      <c r="AF18" s="269" t="s">
        <v>680</v>
      </c>
      <c r="AG18" s="269"/>
      <c r="AH18" s="269" t="s">
        <v>681</v>
      </c>
      <c r="AI18" s="269"/>
      <c r="AJ18" s="269"/>
      <c r="AK18" s="269"/>
      <c r="AL18" s="270">
        <v>0.15</v>
      </c>
      <c r="AM18" s="269"/>
      <c r="AN18" s="270" t="s">
        <v>682</v>
      </c>
      <c r="AO18" s="269"/>
      <c r="AP18" s="270" t="s">
        <v>682</v>
      </c>
      <c r="AQ18" s="269"/>
      <c r="AR18" s="270">
        <v>0.75</v>
      </c>
      <c r="AS18" s="269"/>
      <c r="AT18" s="102"/>
      <c r="AU18" s="101"/>
      <c r="AV18" s="90"/>
      <c r="AW18" s="90"/>
      <c r="AX18" s="90"/>
      <c r="AY18" s="90"/>
      <c r="AZ18" s="90"/>
    </row>
    <row r="19" spans="1:52" s="100" customFormat="1" ht="90">
      <c r="A19" s="431"/>
      <c r="B19" s="462"/>
      <c r="C19" s="398"/>
      <c r="D19" s="260" t="s">
        <v>1274</v>
      </c>
      <c r="E19" s="320" t="s">
        <v>363</v>
      </c>
      <c r="F19" s="261" t="s">
        <v>624</v>
      </c>
      <c r="G19" s="285" t="s">
        <v>683</v>
      </c>
      <c r="H19" s="315" t="s">
        <v>684</v>
      </c>
      <c r="I19" s="315" t="s">
        <v>685</v>
      </c>
      <c r="J19" s="344" t="s">
        <v>686</v>
      </c>
      <c r="K19" s="317" t="s">
        <v>687</v>
      </c>
      <c r="L19" s="274">
        <v>5</v>
      </c>
      <c r="M19" s="266">
        <f t="shared" ref="M19:M90" si="0">IF(CONCATENATE(L19,K19)="1A",1,IF(CONCATENATE(L19,K19)="1B",2,IF(CONCATENATE(L19,K19)="2A",3,IF(CONCATENATE(L19,K19)="1C",4,IF(CONCATENATE(L19,K19)="2B",5,IF(CONCATENATE(L19,K19)="3A",6,IF(CONCATENATE(L19,K19)="1D",7,IF(CONCATENATE(L19,K19)="2C",8,IF(CONCATENATE(L19,K19)="3B",9,IF(CONCATENATE(L19,K19)="4A",10,IF(CONCATENATE(L19,K19)="1E",11,IF(CONCATENATE(L19,K19)="2D",12,IF(CONCATENATE(L19,K19)="3C",13,IF(CONCATENATE(L19,K19)="4B",14,IF(CONCATENATE(L19,K19)="5A",15,IF(CONCATENATE(L19,K19)="2E",16,IF(CONCATENATE(L19,K19)="3D",17,IF(CONCATENATE(L19,K19)="4C",18,IF(CONCATENATE(L19,K19)="5B",19,IF(CONCATENATE(L19,K19)="3E",20,IF(CONCATENATE(L19,K19)="4D",21,IF(CONCATENATE(L19,K19)="5C",22,IF(CONCATENATE(L19,K19)="4E",23,IF(CONCATENATE(L19,K19)="5D",24,IF(CONCATENATE(L19,K19)="5E",25,"")))))))))))))))))))))))))</f>
        <v>15</v>
      </c>
      <c r="N19" s="267"/>
      <c r="O19" s="271"/>
      <c r="P19" s="272"/>
      <c r="Q19" s="326"/>
      <c r="R19" s="177"/>
      <c r="S19" s="280" t="s">
        <v>688</v>
      </c>
      <c r="T19" s="272"/>
      <c r="U19" s="339" t="s">
        <v>1277</v>
      </c>
      <c r="V19" s="275"/>
      <c r="W19" s="86">
        <f t="shared" ref="W19:W90" si="1">M19</f>
        <v>15</v>
      </c>
      <c r="X19" s="194"/>
      <c r="Y19" s="86">
        <f>_xlfn.IFS(AND(W19=1,N19&lt;&gt;0),25,AND(W19=1,O19&lt;&gt;0),21,AND(W19=1,R19="ALTO"),16,AND(W19=1,R19="BAJO"),11,AND(W19=1,S19&lt;&gt;0),2,AND(W19=2,N19&lt;&gt;0),25,AND(W19=2,O19&lt;&gt;0),21,AND(W19=2,R19="ALTO"),16,AND(W19=2,R19="BAJO"),11,AND(W19=2,S19&lt;&gt;0),4,AND(W19=3,N19&lt;&gt;0),25,AND(W19=3,O19&lt;&gt;0),21,AND(W19=3,R19="ALTO"),16,AND(W19=3,R19="BAJO"),12,AND(W19=3,S19&lt;&gt;0),5,AND(W19=4,N19&lt;&gt;0),25,AND(W19=4,O19&lt;&gt;0),13,AND(W19=4,R19="ALTO"),16,AND(W19=4,R19="BAJO"),14,AND(W19=4,S19&lt;&gt;0),7,AND(W19=5,N19&lt;&gt;0),25,AND(W19=5,O19&lt;&gt;0),21,AND(W19=5,R19="ALTO"),16,AND(W19=5,R19="BAJO"),12,AND(W19=5,S19&lt;&gt;0),8,AND(W19=6,N19&lt;&gt;0),25,AND(W19=6,O19&lt;&gt;0),21,AND(W19=6,R19="ALTO"),20,AND(W19=6,R19="BAJO"),17,AND(W19=6,S19&lt;&gt;0),6,AND(W19=7,N19&lt;&gt;0),25,AND(W19=7,O19&lt;&gt;0),23,AND(W19=7,R19="ALTO"),16,AND(W19=7,R19="BAJO"),11,AND(W19=7,S19&lt;&gt;0),7,AND(W19=8,N19&lt;&gt;0),25,AND(W19=8,O19&lt;&gt;0),21,AND(W19=8,R19="ALTO"),16,AND(W19=8,R19="BAJO"),12,AND(W19=8,S19&lt;&gt;0),8,AND(W19=9,N19&lt;&gt;0),25,AND(W19=9,O19&lt;&gt;0),21,AND(W19=9,R19="ALTO"),20,AND(W19=9,R19="BAJO"),17,AND(W19=9,S19&lt;&gt;0),13,AND(W19=10,N19&lt;&gt;0),25,AND(W19=10,O19&lt;&gt;0),22,AND(W19=10,R19="ALTO"),21,AND(W19=10,R19="BAJO"),18,AND(W19=10,S19&lt;&gt;0),18,AND(W19=11,N19&lt;&gt;0),25,AND(W19=11,O19&lt;&gt;0),23,AND(W19=11,R19="ALTO"),20,AND(W19=11,R19="BAJO"),16,AND(W19=11,S19&lt;&gt;0),11,AND(W19=12,N19&lt;&gt;0),25,AND(W19=12,O19&lt;&gt;0),23,AND(W19=12,R19="ALTO"),20,AND(W19=12,R19="BAJO"),16,AND(W19=12,S19&lt;&gt;0),12,AND(W19=13,N19&lt;&gt;0),25,AND(W19=13,O19&lt;&gt;0),21,AND(W19=13,R19="ALTO"),20,AND(W19=13,R19="BAJO"),17,AND(W19=13,S19&lt;&gt;0),17,AND(W19=14,N19&lt;&gt;0),25,AND(W19=14,O19&lt;&gt;0),24,AND(W19=14,R19="ALTO"),23,AND(W19=14,R19="BAJO"),21,AND(W19=14,S19&lt;&gt;0),18,AND(W19=15,N19&lt;&gt;0),25,AND(W19=15,O19&lt;&gt;0),24,AND(W19=15,R19="ALTO"),22,AND(W19=15,R19="BAJO"),19,AND(W19=15,S19&lt;&gt;0),19,AND(W19=16,N19&lt;&gt;0),25,AND(W19=16,O19&lt;&gt;0),23,AND(W19=16,R19="ALTO"),23,AND(W19=16,R19="BAJO"),23,AND(W19=16,S19&lt;&gt;0),20,AND(W19=17,N19&lt;&gt;0),25,AND(W19=17,O19&lt;&gt;0),24,AND(W19=17,R19="ALTO"),23,AND(W19=17,R19="BAJO"),21,AND(W19=17,S19&lt;&gt;0),20,AND(W19=18,N19&lt;&gt;0),25,AND(W19=18,O19&lt;&gt;0),24,AND(W19=18,R19="ALTO"),23,AND(W19=18,R19="BAJO"),22,AND(W19=18,S19&lt;&gt;0),21,AND(W19=19,N19&lt;&gt;0),25,AND(W19=19,O19&lt;&gt;0),25,AND(W19=19,R19="ALTO"),24,AND(W19=19,R19="BAJO"),22,AND(W19=19,S19&lt;&gt;0),22,AND(W19&lt;&gt;0,#REF!&lt;&gt;0),W19,TRUE,"FALSO")</f>
        <v>19</v>
      </c>
      <c r="Z19" s="276"/>
      <c r="AA19" s="265" t="s">
        <v>1271</v>
      </c>
      <c r="AD19" s="99"/>
      <c r="AE19" s="269"/>
      <c r="AF19" s="269"/>
      <c r="AG19" s="269"/>
      <c r="AH19" s="269"/>
      <c r="AI19" s="269"/>
      <c r="AJ19" s="269"/>
      <c r="AK19" s="269"/>
      <c r="AL19" s="270"/>
      <c r="AM19" s="269"/>
      <c r="AN19" s="270"/>
      <c r="AO19" s="269"/>
      <c r="AP19" s="270"/>
      <c r="AQ19" s="269"/>
      <c r="AR19" s="270"/>
      <c r="AS19" s="269"/>
      <c r="AT19" s="102"/>
      <c r="AU19" s="101"/>
      <c r="AV19" s="90"/>
      <c r="AW19" s="90"/>
      <c r="AX19" s="90"/>
      <c r="AY19" s="90"/>
      <c r="AZ19" s="90"/>
    </row>
    <row r="20" spans="1:52" s="100" customFormat="1" ht="80.25" customHeight="1">
      <c r="A20" s="431"/>
      <c r="B20" s="462"/>
      <c r="C20" s="399"/>
      <c r="D20" s="260" t="s">
        <v>1274</v>
      </c>
      <c r="E20" s="320" t="s">
        <v>362</v>
      </c>
      <c r="F20" s="261" t="s">
        <v>624</v>
      </c>
      <c r="G20" s="285" t="s">
        <v>689</v>
      </c>
      <c r="H20" s="315" t="s">
        <v>521</v>
      </c>
      <c r="I20" s="315" t="str">
        <f>IF(OR(E20="SE",E20="SA"),VLOOKUP(H20,'Tabla de Peligros y Riesgo'!$C$2:$E$226,2,FALSE),VLOOKUP(H20,'LISTA DE ASPECTOS - IMPACTOS'!$D$3:$F$72,2,FALSE))</f>
        <v>Riesgo Psicosocial</v>
      </c>
      <c r="J20" s="316" t="str">
        <f>IF(OR(E20="SE",E20="SA"),VLOOKUP(H20,'Tabla de Peligros y Riesgo'!$C$2:$E$226,3,FALSE),VLOOKUP(H20,'LISTA DE ASPECTOS - IMPACTOS'!$D$3:$F$72,3,FALSE))</f>
        <v>Estrés / Depresión</v>
      </c>
      <c r="K20" s="317" t="s">
        <v>678</v>
      </c>
      <c r="L20" s="274">
        <v>4</v>
      </c>
      <c r="M20" s="266">
        <f t="shared" si="0"/>
        <v>18</v>
      </c>
      <c r="N20" s="267"/>
      <c r="O20" s="271"/>
      <c r="P20" s="272"/>
      <c r="Q20" s="273"/>
      <c r="R20" s="177"/>
      <c r="S20" s="284" t="s">
        <v>690</v>
      </c>
      <c r="T20" s="267"/>
      <c r="V20" s="275"/>
      <c r="W20" s="86">
        <f t="shared" si="1"/>
        <v>18</v>
      </c>
      <c r="X20" s="194"/>
      <c r="Y20" s="86">
        <f>_xlfn.IFS(AND(W20=1,N20&lt;&gt;0),25,AND(W20=1,O20&lt;&gt;0),21,AND(W20=1,R20="ALTO"),16,AND(W20=1,R20="BAJO"),11,AND(W20=1,S20&lt;&gt;0),2,AND(W20=2,N20&lt;&gt;0),25,AND(W20=2,O20&lt;&gt;0),21,AND(W20=2,R20="ALTO"),16,AND(W20=2,R20="BAJO"),11,AND(W20=2,S20&lt;&gt;0),4,AND(W20=3,N20&lt;&gt;0),25,AND(W20=3,O20&lt;&gt;0),21,AND(W20=3,R20="ALTO"),16,AND(W20=3,R20="BAJO"),12,AND(W20=3,S20&lt;&gt;0),5,AND(W20=4,N20&lt;&gt;0),25,AND(W20=4,O20&lt;&gt;0),13,AND(W20=4,R20="ALTO"),16,AND(W20=4,R20="BAJO"),14,AND(W20=4,S20&lt;&gt;0),7,AND(W20=5,N20&lt;&gt;0),25,AND(W20=5,O20&lt;&gt;0),21,AND(W20=5,R20="ALTO"),16,AND(W20=5,R20="BAJO"),12,AND(W20=5,S20&lt;&gt;0),8,AND(W20=6,N20&lt;&gt;0),25,AND(W20=6,O20&lt;&gt;0),21,AND(W20=6,R20="ALTO"),20,AND(W20=6,R20="BAJO"),17,AND(W20=6,S20&lt;&gt;0),6,AND(W20=7,N20&lt;&gt;0),25,AND(W20=7,O20&lt;&gt;0),23,AND(W20=7,R20="ALTO"),16,AND(W20=7,R20="BAJO"),11,AND(W20=7,S20&lt;&gt;0),7,AND(W20=8,N20&lt;&gt;0),25,AND(W20=8,O20&lt;&gt;0),21,AND(W20=8,R20="ALTO"),16,AND(W20=8,R20="BAJO"),12,AND(W20=8,S20&lt;&gt;0),8,AND(W20=9,N20&lt;&gt;0),25,AND(W20=9,O20&lt;&gt;0),21,AND(W20=9,R20="ALTO"),20,AND(W20=9,R20="BAJO"),17,AND(W20=9,S20&lt;&gt;0),13,AND(W20=10,N20&lt;&gt;0),25,AND(W20=10,O20&lt;&gt;0),22,AND(W20=10,R20="ALTO"),21,AND(W20=10,R20="BAJO"),18,AND(W20=10,S20&lt;&gt;0),18,AND(W20=11,N20&lt;&gt;0),25,AND(W20=11,O20&lt;&gt;0),23,AND(W20=11,R20="ALTO"),20,AND(W20=11,R20="BAJO"),16,AND(W20=11,S20&lt;&gt;0),11,AND(W20=12,N20&lt;&gt;0),25,AND(W20=12,O20&lt;&gt;0),23,AND(W20=12,R20="ALTO"),20,AND(W20=12,R20="BAJO"),16,AND(W20=12,S20&lt;&gt;0),12,AND(W20=13,N20&lt;&gt;0),25,AND(W20=13,O20&lt;&gt;0),21,AND(W20=13,R20="ALTO"),20,AND(W20=13,R20="BAJO"),17,AND(W20=13,S20&lt;&gt;0),17,AND(W20=14,N20&lt;&gt;0),25,AND(W20=14,O20&lt;&gt;0),24,AND(W20=14,R20="ALTO"),23,AND(W20=14,R20="BAJO"),21,AND(W20=14,S20&lt;&gt;0),18,AND(W20=15,N20&lt;&gt;0),25,AND(W20=15,O20&lt;&gt;0),24,AND(W20=15,R20="ALTO"),22,AND(W20=15,R20="BAJO"),19,AND(W20=15,S20&lt;&gt;0),19,AND(W20=16,N20&lt;&gt;0),25,AND(W20=16,O20&lt;&gt;0),23,AND(W20=16,R20="ALTO"),23,AND(W20=16,R20="BAJO"),23,AND(W20=16,S20&lt;&gt;0),20,AND(W20=17,N20&lt;&gt;0),25,AND(W20=17,O20&lt;&gt;0),24,AND(W20=17,R20="ALTO"),23,AND(W20=17,R20="BAJO"),21,AND(W20=17,S20&lt;&gt;0),20,AND(W20=18,N20&lt;&gt;0),25,AND(W20=18,O20&lt;&gt;0),24,AND(W20=18,R20="ALTO"),23,AND(W20=18,R20="BAJO"),22,AND(W20=18,S20&lt;&gt;0),21,AND(W20=19,N20&lt;&gt;0),25,AND(W20=19,O20&lt;&gt;0),25,AND(W20=19,R20="ALTO"),24,AND(W20=19,R20="BAJO"),22,AND(W20=19,S20&lt;&gt;0),22,AND(W20&lt;&gt;0,U19&lt;&gt;0),W20,TRUE,"FALSO")</f>
        <v>21</v>
      </c>
      <c r="Z20" s="276"/>
      <c r="AA20" s="265" t="s">
        <v>1271</v>
      </c>
      <c r="AD20" s="99"/>
      <c r="AE20" s="269"/>
      <c r="AF20" s="269"/>
      <c r="AG20" s="269"/>
      <c r="AH20" s="269"/>
      <c r="AI20" s="269"/>
      <c r="AJ20" s="269"/>
      <c r="AK20" s="269"/>
      <c r="AL20" s="270"/>
      <c r="AM20" s="269"/>
      <c r="AN20" s="270"/>
      <c r="AO20" s="269"/>
      <c r="AP20" s="270"/>
      <c r="AQ20" s="269"/>
      <c r="AR20" s="270"/>
      <c r="AS20" s="269"/>
      <c r="AT20" s="102"/>
      <c r="AU20" s="101"/>
      <c r="AV20" s="90"/>
      <c r="AW20" s="90"/>
      <c r="AX20" s="90"/>
      <c r="AY20" s="90"/>
      <c r="AZ20" s="90"/>
    </row>
    <row r="21" spans="1:52" s="100" customFormat="1" ht="144">
      <c r="A21" s="431"/>
      <c r="B21" s="462"/>
      <c r="C21" s="397" t="s">
        <v>1287</v>
      </c>
      <c r="D21" s="260" t="s">
        <v>1274</v>
      </c>
      <c r="E21" s="320" t="s">
        <v>361</v>
      </c>
      <c r="F21" s="261" t="s">
        <v>624</v>
      </c>
      <c r="G21" s="285" t="s">
        <v>692</v>
      </c>
      <c r="H21" s="315" t="s">
        <v>693</v>
      </c>
      <c r="I21" s="345" t="str">
        <f>IF(OR(E21="SE",E21="SA"),VLOOKUP(H21,'Tabla de Peligros y Riesgo'!$C$2:$E$226,2,FALSE),VLOOKUP(H21,'LISTA DE ASPECTOS - IMPACTOS'!$D$3:$F$72,2,FALSE))</f>
        <v>INFECCION VIRAL
FATIGA, DISNEA, FIEBRE
DOLOR DE GARGANTA
MALESTAR GENERAL,
SENSACIÓN DE, CANSANCIO, TOS, DIARREA
DISGEUSIA (AUSENCIA GUSTO)
ANOSMIA (AUSENCIA DEL OLFATO)
RIESGO PSICOSOCIAL</v>
      </c>
      <c r="J21" s="316" t="s">
        <v>694</v>
      </c>
      <c r="K21" s="317" t="s">
        <v>678</v>
      </c>
      <c r="L21" s="274">
        <v>4</v>
      </c>
      <c r="M21" s="266">
        <f t="shared" si="0"/>
        <v>18</v>
      </c>
      <c r="N21" s="277"/>
      <c r="O21" s="278"/>
      <c r="P21" s="279"/>
      <c r="Q21" s="280" t="s">
        <v>695</v>
      </c>
      <c r="R21" s="177" t="s">
        <v>682</v>
      </c>
      <c r="S21" s="280" t="s">
        <v>1278</v>
      </c>
      <c r="T21" s="281"/>
      <c r="U21" s="339" t="s">
        <v>1291</v>
      </c>
      <c r="V21" s="275"/>
      <c r="W21" s="86">
        <f t="shared" si="1"/>
        <v>18</v>
      </c>
      <c r="X21" s="282"/>
      <c r="Y21" s="86">
        <f t="shared" ref="Y21:Y90" si="2">_xlfn.IFS(AND(W21=1,N21&lt;&gt;0),25,AND(W21=1,O21&lt;&gt;0),21,AND(W21=1,R21="ALTO"),16,AND(W21=1,R21="BAJO"),11,AND(W21=1,S21&lt;&gt;0),2,AND(W21=2,N21&lt;&gt;0),25,AND(W21=2,O21&lt;&gt;0),21,AND(W21=2,R21="ALTO"),16,AND(W21=2,R21="BAJO"),11,AND(W21=2,S21&lt;&gt;0),4,AND(W21=3,N21&lt;&gt;0),25,AND(W21=3,O21&lt;&gt;0),21,AND(W21=3,R21="ALTO"),16,AND(W21=3,R21="BAJO"),12,AND(W21=3,S21&lt;&gt;0),5,AND(W21=4,N21&lt;&gt;0),25,AND(W21=4,O21&lt;&gt;0),13,AND(W21=4,R21="ALTO"),16,AND(W21=4,R21="BAJO"),14,AND(W21=4,S21&lt;&gt;0),7,AND(W21=5,N21&lt;&gt;0),25,AND(W21=5,O21&lt;&gt;0),21,AND(W21=5,R21="ALTO"),16,AND(W21=5,R21="BAJO"),12,AND(W21=5,S21&lt;&gt;0),8,AND(W21=6,N21&lt;&gt;0),25,AND(W21=6,O21&lt;&gt;0),21,AND(W21=6,R21="ALTO"),20,AND(W21=6,R21="BAJO"),17,AND(W21=6,S21&lt;&gt;0),6,AND(W21=7,N21&lt;&gt;0),25,AND(W21=7,O21&lt;&gt;0),23,AND(W21=7,R21="ALTO"),16,AND(W21=7,R21="BAJO"),11,AND(W21=7,S21&lt;&gt;0),7,AND(W21=8,N21&lt;&gt;0),25,AND(W21=8,O21&lt;&gt;0),21,AND(W21=8,R21="ALTO"),16,AND(W21=8,R21="BAJO"),12,AND(W21=8,S21&lt;&gt;0),8,AND(W21=9,N21&lt;&gt;0),25,AND(W21=9,O21&lt;&gt;0),21,AND(W21=9,R21="ALTO"),20,AND(W21=9,R21="BAJO"),17,AND(W21=9,S21&lt;&gt;0),13,AND(W21=10,N21&lt;&gt;0),25,AND(W21=10,O21&lt;&gt;0),22,AND(W21=10,R21="ALTO"),21,AND(W21=10,R21="BAJO"),18,AND(W21=10,S21&lt;&gt;0),18,AND(W21=11,N21&lt;&gt;0),25,AND(W21=11,O21&lt;&gt;0),23,AND(W21=11,R21="ALTO"),20,AND(W21=11,R21="BAJO"),16,AND(W21=11,S21&lt;&gt;0),11,AND(W21=12,N21&lt;&gt;0),25,AND(W21=12,O21&lt;&gt;0),23,AND(W21=12,R21="ALTO"),20,AND(W21=12,R21="BAJO"),16,AND(W21=12,S21&lt;&gt;0),12,AND(W21=13,N21&lt;&gt;0),25,AND(W21=13,O21&lt;&gt;0),21,AND(W21=13,R21="ALTO"),20,AND(W21=13,R21="BAJO"),17,AND(W21=13,S21&lt;&gt;0),17,AND(W21=14,N21&lt;&gt;0),25,AND(W21=14,O21&lt;&gt;0),24,AND(W21=14,R21="ALTO"),23,AND(W21=14,R21="BAJO"),21,AND(W21=14,S21&lt;&gt;0),18,AND(W21=15,N21&lt;&gt;0),25,AND(W21=15,O21&lt;&gt;0),24,AND(W21=15,R21="ALTO"),22,AND(W21=15,R21="BAJO"),19,AND(W21=15,S21&lt;&gt;0),19,AND(W21=16,N21&lt;&gt;0),25,AND(W21=16,O21&lt;&gt;0),23,AND(W21=16,R21="ALTO"),23,AND(W21=16,R21="BAJO"),23,AND(W21=16,S21&lt;&gt;0),20,AND(W21=17,N21&lt;&gt;0),25,AND(W21=17,O21&lt;&gt;0),24,AND(W21=17,R21="ALTO"),23,AND(W21=17,R21="BAJO"),21,AND(W21=17,S21&lt;&gt;0),20,AND(W21=18,N21&lt;&gt;0),25,AND(W21=18,O21&lt;&gt;0),24,AND(W21=18,R21="ALTO"),23,AND(W21=18,R21="BAJO"),22,AND(W21=18,S21&lt;&gt;0),21,AND(W21=19,N21&lt;&gt;0),25,AND(W21=19,O21&lt;&gt;0),25,AND(W21=19,R21="ALTO"),24,AND(W21=19,R21="BAJO"),22,AND(W21=19,S21&lt;&gt;0),22,AND(W21&lt;&gt;0,U21&lt;&gt;0),W21,TRUE,"FALSO")</f>
        <v>22</v>
      </c>
      <c r="Z21" s="265"/>
      <c r="AA21" s="265" t="s">
        <v>1271</v>
      </c>
      <c r="AD21" s="99"/>
      <c r="AE21" s="269">
        <v>0.5</v>
      </c>
      <c r="AF21" s="269"/>
      <c r="AG21" s="269"/>
      <c r="AH21" s="269" t="s">
        <v>696</v>
      </c>
      <c r="AI21" s="269"/>
      <c r="AJ21" s="269"/>
      <c r="AK21" s="269"/>
      <c r="AL21" s="270">
        <v>0.2</v>
      </c>
      <c r="AM21" s="269"/>
      <c r="AN21" s="270"/>
      <c r="AO21" s="269"/>
      <c r="AP21" s="270"/>
      <c r="AQ21" s="269"/>
      <c r="AR21" s="270">
        <v>0.85</v>
      </c>
      <c r="AS21" s="269"/>
      <c r="AT21" s="102"/>
      <c r="AU21" s="101"/>
      <c r="AV21" s="90"/>
      <c r="AW21" s="90"/>
      <c r="AX21" s="90"/>
      <c r="AY21" s="90"/>
      <c r="AZ21" s="90"/>
    </row>
    <row r="22" spans="1:52" s="100" customFormat="1" ht="93.6">
      <c r="A22" s="431"/>
      <c r="B22" s="462"/>
      <c r="C22" s="399"/>
      <c r="D22" s="260" t="s">
        <v>1274</v>
      </c>
      <c r="E22" s="320" t="s">
        <v>363</v>
      </c>
      <c r="F22" s="261" t="s">
        <v>624</v>
      </c>
      <c r="G22" s="285" t="s">
        <v>719</v>
      </c>
      <c r="H22" s="315" t="s">
        <v>720</v>
      </c>
      <c r="I22" s="315" t="str">
        <f>IF(OR(E22="SE",E22="SA"),VLOOKUP(H22,'Tabla de Peligros y Riesgo'!$C$2:$E$226,2,FALSE),VLOOKUP(H22,'LISTA DE ASPECTOS - IMPACTOS'!$D$3:$F$72,2,FALSE))</f>
        <v>Alteración de la calidad de suelo/agua</v>
      </c>
      <c r="J22" s="316" t="str">
        <f>IF(OR(E22="SE",E22="SA"),VLOOKUP(H22,'Tabla de Peligros y Riesgo'!$C$2:$E$226,3,FALSE),VLOOKUP(H22,'LISTA DE ASPECTOS - IMPACTOS'!$D$3:$F$72,3,FALSE))</f>
        <v>Potencial afectación a la calidad ambiental del suelo, agua, aire, flora y fauna</v>
      </c>
      <c r="K22" s="317" t="s">
        <v>687</v>
      </c>
      <c r="L22" s="274">
        <v>5</v>
      </c>
      <c r="M22" s="266">
        <f t="shared" ref="M22" si="3">IF(CONCATENATE(L22,K22)="1A",1,IF(CONCATENATE(L22,K22)="1B",2,IF(CONCATENATE(L22,K22)="2A",3,IF(CONCATENATE(L22,K22)="1C",4,IF(CONCATENATE(L22,K22)="2B",5,IF(CONCATENATE(L22,K22)="3A",6,IF(CONCATENATE(L22,K22)="1D",7,IF(CONCATENATE(L22,K22)="2C",8,IF(CONCATENATE(L22,K22)="3B",9,IF(CONCATENATE(L22,K22)="4A",10,IF(CONCATENATE(L22,K22)="1E",11,IF(CONCATENATE(L22,K22)="2D",12,IF(CONCATENATE(L22,K22)="3C",13,IF(CONCATENATE(L22,K22)="4B",14,IF(CONCATENATE(L22,K22)="5A",15,IF(CONCATENATE(L22,K22)="2E",16,IF(CONCATENATE(L22,K22)="3D",17,IF(CONCATENATE(L22,K22)="4C",18,IF(CONCATENATE(L22,K22)="5B",19,IF(CONCATENATE(L22,K22)="3E",20,IF(CONCATENATE(L22,K22)="4D",21,IF(CONCATENATE(L22,K22)="5C",22,IF(CONCATENATE(L22,K22)="4E",23,IF(CONCATENATE(L22,K22)="5D",24,IF(CONCATENATE(L22,K22)="5E",25,"")))))))))))))))))))))))))</f>
        <v>15</v>
      </c>
      <c r="N22" s="277"/>
      <c r="O22" s="278"/>
      <c r="P22" s="279"/>
      <c r="Q22" s="280"/>
      <c r="R22" s="177"/>
      <c r="S22" s="284" t="s">
        <v>1290</v>
      </c>
      <c r="T22" s="281"/>
      <c r="U22" s="178"/>
      <c r="V22" s="275"/>
      <c r="W22" s="86">
        <f t="shared" ref="W22" si="4">M22</f>
        <v>15</v>
      </c>
      <c r="X22" s="282"/>
      <c r="Y22" s="86">
        <f t="shared" ref="Y22" si="5">_xlfn.IFS(AND(W22=1,N22&lt;&gt;0),25,AND(W22=1,O22&lt;&gt;0),21,AND(W22=1,R22="ALTO"),16,AND(W22=1,R22="BAJO"),11,AND(W22=1,S22&lt;&gt;0),2,AND(W22=2,N22&lt;&gt;0),25,AND(W22=2,O22&lt;&gt;0),21,AND(W22=2,R22="ALTO"),16,AND(W22=2,R22="BAJO"),11,AND(W22=2,S22&lt;&gt;0),4,AND(W22=3,N22&lt;&gt;0),25,AND(W22=3,O22&lt;&gt;0),21,AND(W22=3,R22="ALTO"),16,AND(W22=3,R22="BAJO"),12,AND(W22=3,S22&lt;&gt;0),5,AND(W22=4,N22&lt;&gt;0),25,AND(W22=4,O22&lt;&gt;0),13,AND(W22=4,R22="ALTO"),16,AND(W22=4,R22="BAJO"),14,AND(W22=4,S22&lt;&gt;0),7,AND(W22=5,N22&lt;&gt;0),25,AND(W22=5,O22&lt;&gt;0),21,AND(W22=5,R22="ALTO"),16,AND(W22=5,R22="BAJO"),12,AND(W22=5,S22&lt;&gt;0),8,AND(W22=6,N22&lt;&gt;0),25,AND(W22=6,O22&lt;&gt;0),21,AND(W22=6,R22="ALTO"),20,AND(W22=6,R22="BAJO"),17,AND(W22=6,S22&lt;&gt;0),6,AND(W22=7,N22&lt;&gt;0),25,AND(W22=7,O22&lt;&gt;0),23,AND(W22=7,R22="ALTO"),16,AND(W22=7,R22="BAJO"),11,AND(W22=7,S22&lt;&gt;0),7,AND(W22=8,N22&lt;&gt;0),25,AND(W22=8,O22&lt;&gt;0),21,AND(W22=8,R22="ALTO"),16,AND(W22=8,R22="BAJO"),12,AND(W22=8,S22&lt;&gt;0),8,AND(W22=9,N22&lt;&gt;0),25,AND(W22=9,O22&lt;&gt;0),21,AND(W22=9,R22="ALTO"),20,AND(W22=9,R22="BAJO"),17,AND(W22=9,S22&lt;&gt;0),13,AND(W22=10,N22&lt;&gt;0),25,AND(W22=10,O22&lt;&gt;0),22,AND(W22=10,R22="ALTO"),21,AND(W22=10,R22="BAJO"),18,AND(W22=10,S22&lt;&gt;0),18,AND(W22=11,N22&lt;&gt;0),25,AND(W22=11,O22&lt;&gt;0),23,AND(W22=11,R22="ALTO"),20,AND(W22=11,R22="BAJO"),16,AND(W22=11,S22&lt;&gt;0),11,AND(W22=12,N22&lt;&gt;0),25,AND(W22=12,O22&lt;&gt;0),23,AND(W22=12,R22="ALTO"),20,AND(W22=12,R22="BAJO"),16,AND(W22=12,S22&lt;&gt;0),12,AND(W22=13,N22&lt;&gt;0),25,AND(W22=13,O22&lt;&gt;0),21,AND(W22=13,R22="ALTO"),20,AND(W22=13,R22="BAJO"),17,AND(W22=13,S22&lt;&gt;0),17,AND(W22=14,N22&lt;&gt;0),25,AND(W22=14,O22&lt;&gt;0),24,AND(W22=14,R22="ALTO"),23,AND(W22=14,R22="BAJO"),21,AND(W22=14,S22&lt;&gt;0),18,AND(W22=15,N22&lt;&gt;0),25,AND(W22=15,O22&lt;&gt;0),24,AND(W22=15,R22="ALTO"),22,AND(W22=15,R22="BAJO"),19,AND(W22=15,S22&lt;&gt;0),19,AND(W22=16,N22&lt;&gt;0),25,AND(W22=16,O22&lt;&gt;0),23,AND(W22=16,R22="ALTO"),23,AND(W22=16,R22="BAJO"),23,AND(W22=16,S22&lt;&gt;0),20,AND(W22=17,N22&lt;&gt;0),25,AND(W22=17,O22&lt;&gt;0),24,AND(W22=17,R22="ALTO"),23,AND(W22=17,R22="BAJO"),21,AND(W22=17,S22&lt;&gt;0),20,AND(W22=18,N22&lt;&gt;0),25,AND(W22=18,O22&lt;&gt;0),24,AND(W22=18,R22="ALTO"),23,AND(W22=18,R22="BAJO"),22,AND(W22=18,S22&lt;&gt;0),21,AND(W22=19,N22&lt;&gt;0),25,AND(W22=19,O22&lt;&gt;0),25,AND(W22=19,R22="ALTO"),24,AND(W22=19,R22="BAJO"),22,AND(W22=19,S22&lt;&gt;0),22,AND(W22&lt;&gt;0,U22&lt;&gt;0),W22,TRUE,"FALSO")</f>
        <v>19</v>
      </c>
      <c r="Z22" s="265"/>
      <c r="AA22" s="265" t="s">
        <v>1271</v>
      </c>
      <c r="AD22" s="99"/>
      <c r="AE22" s="269"/>
      <c r="AF22" s="269"/>
      <c r="AG22" s="269"/>
      <c r="AH22" s="269"/>
      <c r="AI22" s="269"/>
      <c r="AJ22" s="269"/>
      <c r="AK22" s="269"/>
      <c r="AL22" s="270"/>
      <c r="AM22" s="269"/>
      <c r="AN22" s="270"/>
      <c r="AO22" s="269"/>
      <c r="AP22" s="270"/>
      <c r="AQ22" s="269"/>
      <c r="AR22" s="270"/>
      <c r="AS22" s="269"/>
      <c r="AT22" s="102"/>
      <c r="AU22" s="101"/>
      <c r="AV22" s="90"/>
      <c r="AW22" s="90"/>
      <c r="AX22" s="90"/>
      <c r="AY22" s="90"/>
      <c r="AZ22" s="90"/>
    </row>
    <row r="23" spans="1:52" s="100" customFormat="1" ht="93.6">
      <c r="A23" s="431"/>
      <c r="B23" s="462"/>
      <c r="C23" s="397" t="s">
        <v>1289</v>
      </c>
      <c r="D23" s="260" t="s">
        <v>1274</v>
      </c>
      <c r="E23" s="320" t="s">
        <v>362</v>
      </c>
      <c r="F23" s="261" t="s">
        <v>624</v>
      </c>
      <c r="G23" s="285" t="s">
        <v>726</v>
      </c>
      <c r="H23" s="318" t="s">
        <v>993</v>
      </c>
      <c r="I23" s="315" t="str">
        <f>IF(OR(E23="SE",E23="SA"),VLOOKUP(H23,'Tabla de Peligros y Riesgo'!$C$2:$E$226,2,FALSE),VLOOKUP(H23,'LISTA DE ASPECTOS - IMPACTOS'!$D$3:$F$72,2,FALSE))</f>
        <v xml:space="preserve">Electrocusión </v>
      </c>
      <c r="J23" s="316" t="s">
        <v>1279</v>
      </c>
      <c r="K23" s="319" t="s">
        <v>678</v>
      </c>
      <c r="L23" s="177">
        <v>2</v>
      </c>
      <c r="M23" s="266">
        <f t="shared" si="0"/>
        <v>8</v>
      </c>
      <c r="N23" s="85"/>
      <c r="O23" s="85"/>
      <c r="P23" s="284"/>
      <c r="Q23" s="284" t="s">
        <v>1280</v>
      </c>
      <c r="R23" s="177" t="s">
        <v>682</v>
      </c>
      <c r="S23" s="346" t="s">
        <v>1281</v>
      </c>
      <c r="T23" s="178"/>
      <c r="U23" s="178" t="s">
        <v>1282</v>
      </c>
      <c r="V23" s="275">
        <v>0.15</v>
      </c>
      <c r="W23" s="86">
        <f t="shared" si="1"/>
        <v>8</v>
      </c>
      <c r="X23" s="88">
        <f>IF(M23&gt;=16,MAX(N23:R23),IF(M23&lt;16,MAX(N23:V23)))</f>
        <v>0.15</v>
      </c>
      <c r="Y23" s="86">
        <f t="shared" si="2"/>
        <v>12</v>
      </c>
      <c r="Z23" s="85"/>
      <c r="AA23" s="265" t="s">
        <v>1271</v>
      </c>
      <c r="AD23" s="99"/>
      <c r="AE23" s="269"/>
      <c r="AF23" s="269"/>
      <c r="AG23" s="269"/>
      <c r="AH23" s="269"/>
      <c r="AI23" s="269"/>
      <c r="AJ23" s="269"/>
      <c r="AK23" s="269"/>
      <c r="AL23" s="270"/>
      <c r="AM23" s="269"/>
      <c r="AN23" s="270"/>
      <c r="AO23" s="269"/>
      <c r="AP23" s="270"/>
      <c r="AQ23" s="269"/>
      <c r="AR23" s="270"/>
      <c r="AS23" s="269"/>
      <c r="AT23" s="102"/>
      <c r="AU23" s="101"/>
      <c r="AV23" s="90"/>
      <c r="AW23" s="90"/>
      <c r="AX23" s="90"/>
      <c r="AY23" s="90"/>
      <c r="AZ23" s="90"/>
    </row>
    <row r="24" spans="1:52" ht="100.8">
      <c r="A24" s="431"/>
      <c r="B24" s="462"/>
      <c r="C24" s="398"/>
      <c r="D24" s="335" t="s">
        <v>1274</v>
      </c>
      <c r="E24" s="320" t="s">
        <v>361</v>
      </c>
      <c r="F24" s="261" t="s">
        <v>624</v>
      </c>
      <c r="G24" s="285" t="s">
        <v>725</v>
      </c>
      <c r="H24" s="318" t="s">
        <v>494</v>
      </c>
      <c r="I24" s="315" t="str">
        <f>IF(OR(E24="SE",E24="SA"),VLOOKUP(H24,'Tabla de Peligros y Riesgo'!$C$2:$E$226,2,FALSE),VLOOKUP(H24,'LISTA DE ASPECTOS - IMPACTOS'!$D$3:$F$72,2,FALSE))</f>
        <v>Riesgos Disergonómico</v>
      </c>
      <c r="J24" s="316" t="str">
        <f>IF(OR(E24="SE",E24="SA"),VLOOKUP(H24,'Tabla de Peligros y Riesgo'!$C$2:$E$226,3,FALSE),VLOOKUP(H24,'LISTA DE ASPECTOS - IMPACTOS'!$D$3:$F$72,3,FALSE))</f>
        <v>Fatiga Muscular/ Dolor / Lesión</v>
      </c>
      <c r="K24" s="319" t="s">
        <v>678</v>
      </c>
      <c r="L24" s="177">
        <v>4</v>
      </c>
      <c r="M24" s="266">
        <f t="shared" ref="M24:M60" si="6">IF(CONCATENATE(L24,K24)="1A",1,IF(CONCATENATE(L24,K24)="1B",2,IF(CONCATENATE(L24,K24)="2A",3,IF(CONCATENATE(L24,K24)="1C",4,IF(CONCATENATE(L24,K24)="2B",5,IF(CONCATENATE(L24,K24)="3A",6,IF(CONCATENATE(L24,K24)="1D",7,IF(CONCATENATE(L24,K24)="2C",8,IF(CONCATENATE(L24,K24)="3B",9,IF(CONCATENATE(L24,K24)="4A",10,IF(CONCATENATE(L24,K24)="1E",11,IF(CONCATENATE(L24,K24)="2D",12,IF(CONCATENATE(L24,K24)="3C",13,IF(CONCATENATE(L24,K24)="4B",14,IF(CONCATENATE(L24,K24)="5A",15,IF(CONCATENATE(L24,K24)="2E",16,IF(CONCATENATE(L24,K24)="3D",17,IF(CONCATENATE(L24,K24)="4C",18,IF(CONCATENATE(L24,K24)="5B",19,IF(CONCATENATE(L24,K24)="3E",20,IF(CONCATENATE(L24,K24)="4D",21,IF(CONCATENATE(L24,K24)="5C",22,IF(CONCATENATE(L24,K24)="4E",23,IF(CONCATENATE(L24,K24)="5D",24,IF(CONCATENATE(L24,K24)="5E",25,"")))))))))))))))))))))))))</f>
        <v>18</v>
      </c>
      <c r="N24" s="85"/>
      <c r="O24" s="85"/>
      <c r="P24" s="84"/>
      <c r="Q24" s="284"/>
      <c r="R24" s="177"/>
      <c r="S24" s="284" t="s">
        <v>1283</v>
      </c>
      <c r="T24" s="178"/>
      <c r="U24" s="178" t="s">
        <v>1284</v>
      </c>
      <c r="V24" s="87"/>
      <c r="W24" s="86">
        <f t="shared" ref="W24:W60" si="7">M24</f>
        <v>18</v>
      </c>
      <c r="X24" s="88"/>
      <c r="Y24" s="86">
        <f t="shared" ref="Y24:Y60" si="8">_xlfn.IFS(AND(W24=1,N24&lt;&gt;0),25,AND(W24=1,O24&lt;&gt;0),21,AND(W24=1,R24="ALTO"),16,AND(W24=1,R24="BAJO"),11,AND(W24=1,S24&lt;&gt;0),2,AND(W24=2,N24&lt;&gt;0),25,AND(W24=2,O24&lt;&gt;0),21,AND(W24=2,R24="ALTO"),16,AND(W24=2,R24="BAJO"),11,AND(W24=2,S24&lt;&gt;0),4,AND(W24=3,N24&lt;&gt;0),25,AND(W24=3,O24&lt;&gt;0),21,AND(W24=3,R24="ALTO"),16,AND(W24=3,R24="BAJO"),12,AND(W24=3,S24&lt;&gt;0),5,AND(W24=4,N24&lt;&gt;0),25,AND(W24=4,O24&lt;&gt;0),13,AND(W24=4,R24="ALTO"),16,AND(W24=4,R24="BAJO"),14,AND(W24=4,S24&lt;&gt;0),7,AND(W24=5,N24&lt;&gt;0),25,AND(W24=5,O24&lt;&gt;0),21,AND(W24=5,R24="ALTO"),16,AND(W24=5,R24="BAJO"),12,AND(W24=5,S24&lt;&gt;0),8,AND(W24=6,N24&lt;&gt;0),25,AND(W24=6,O24&lt;&gt;0),21,AND(W24=6,R24="ALTO"),20,AND(W24=6,R24="BAJO"),17,AND(W24=6,S24&lt;&gt;0),6,AND(W24=7,N24&lt;&gt;0),25,AND(W24=7,O24&lt;&gt;0),23,AND(W24=7,R24="ALTO"),16,AND(W24=7,R24="BAJO"),11,AND(W24=7,S24&lt;&gt;0),7,AND(W24=8,N24&lt;&gt;0),25,AND(W24=8,O24&lt;&gt;0),21,AND(W24=8,R24="ALTO"),16,AND(W24=8,R24="BAJO"),12,AND(W24=8,S24&lt;&gt;0),8,AND(W24=9,N24&lt;&gt;0),25,AND(W24=9,O24&lt;&gt;0),21,AND(W24=9,R24="ALTO"),20,AND(W24=9,R24="BAJO"),17,AND(W24=9,S24&lt;&gt;0),13,AND(W24=10,N24&lt;&gt;0),25,AND(W24=10,O24&lt;&gt;0),22,AND(W24=10,R24="ALTO"),21,AND(W24=10,R24="BAJO"),18,AND(W24=10,S24&lt;&gt;0),18,AND(W24=11,N24&lt;&gt;0),25,AND(W24=11,O24&lt;&gt;0),23,AND(W24=11,R24="ALTO"),20,AND(W24=11,R24="BAJO"),16,AND(W24=11,S24&lt;&gt;0),11,AND(W24=12,N24&lt;&gt;0),25,AND(W24=12,O24&lt;&gt;0),23,AND(W24=12,R24="ALTO"),20,AND(W24=12,R24="BAJO"),16,AND(W24=12,S24&lt;&gt;0),12,AND(W24=13,N24&lt;&gt;0),25,AND(W24=13,O24&lt;&gt;0),21,AND(W24=13,R24="ALTO"),20,AND(W24=13,R24="BAJO"),17,AND(W24=13,S24&lt;&gt;0),17,AND(W24=14,N24&lt;&gt;0),25,AND(W24=14,O24&lt;&gt;0),24,AND(W24=14,R24="ALTO"),23,AND(W24=14,R24="BAJO"),21,AND(W24=14,S24&lt;&gt;0),18,AND(W24=15,N24&lt;&gt;0),25,AND(W24=15,O24&lt;&gt;0),24,AND(W24=15,R24="ALTO"),22,AND(W24=15,R24="BAJO"),19,AND(W24=15,S24&lt;&gt;0),19,AND(W24=16,N24&lt;&gt;0),25,AND(W24=16,O24&lt;&gt;0),23,AND(W24=16,R24="ALTO"),23,AND(W24=16,R24="BAJO"),23,AND(W24=16,S24&lt;&gt;0),20,AND(W24=17,N24&lt;&gt;0),25,AND(W24=17,O24&lt;&gt;0),24,AND(W24=17,R24="ALTO"),23,AND(W24=17,R24="BAJO"),21,AND(W24=17,S24&lt;&gt;0),20,AND(W24=18,N24&lt;&gt;0),25,AND(W24=18,O24&lt;&gt;0),24,AND(W24=18,R24="ALTO"),23,AND(W24=18,R24="BAJO"),22,AND(W24=18,S24&lt;&gt;0),21,AND(W24=19,N24&lt;&gt;0),25,AND(W24=19,O24&lt;&gt;0),25,AND(W24=19,R24="ALTO"),24,AND(W24=19,R24="BAJO"),22,AND(W24=19,S24&lt;&gt;0),22,AND(W24&lt;&gt;0,U24&lt;&gt;0),W24,TRUE,"FALSO")</f>
        <v>21</v>
      </c>
      <c r="Z24" s="85"/>
      <c r="AA24" s="265" t="s">
        <v>1271</v>
      </c>
      <c r="AB24" s="175"/>
      <c r="AC24" s="176"/>
      <c r="AD24" s="176"/>
      <c r="AE24" s="269"/>
      <c r="AF24" s="269"/>
      <c r="AG24" s="269"/>
      <c r="AH24" s="269"/>
      <c r="AI24" s="269"/>
      <c r="AJ24" s="269"/>
      <c r="AK24" s="269"/>
      <c r="AL24" s="270"/>
      <c r="AM24" s="269"/>
      <c r="AN24" s="270"/>
      <c r="AO24" s="269"/>
      <c r="AP24" s="270"/>
      <c r="AQ24" s="269"/>
      <c r="AR24" s="270"/>
      <c r="AS24" s="269"/>
      <c r="AT24" s="102"/>
      <c r="AU24" s="101"/>
    </row>
    <row r="25" spans="1:52" s="100" customFormat="1" ht="163.80000000000001">
      <c r="A25" s="431"/>
      <c r="B25" s="462"/>
      <c r="C25" s="398"/>
      <c r="D25" s="260" t="s">
        <v>1274</v>
      </c>
      <c r="E25" s="320" t="s">
        <v>363</v>
      </c>
      <c r="F25" s="261" t="s">
        <v>624</v>
      </c>
      <c r="G25" s="285" t="s">
        <v>736</v>
      </c>
      <c r="H25" s="315" t="s">
        <v>753</v>
      </c>
      <c r="I25" s="315" t="str">
        <f>IF(OR(E25="SE",E25="SA"),VLOOKUP(H25,'Tabla de Peligros y Riesgo'!$C$2:$E$226,2,FALSE),VLOOKUP(H25,'LISTA DE ASPECTOS - IMPACTOS'!$D$3:$F$72,2,FALSE))</f>
        <v>Agotamiento de recurso natural</v>
      </c>
      <c r="J25" s="316" t="str">
        <f>IF(OR(E25="SE",E25="SA"),VLOOKUP(H25,'Tabla de Peligros y Riesgo'!$C$2:$E$226,3,FALSE),VLOOKUP(H25,'LISTA DE ASPECTOS - IMPACTOS'!$D$3:$F$72,3,FALSE))</f>
        <v xml:space="preserve">Afectación de ecosistemas // Afectación de generaciones futuras // Disminución de disponibilidad de recursos naturales </v>
      </c>
      <c r="K25" s="317" t="s">
        <v>687</v>
      </c>
      <c r="L25" s="274">
        <v>5</v>
      </c>
      <c r="M25" s="266">
        <f t="shared" si="6"/>
        <v>15</v>
      </c>
      <c r="N25" s="277"/>
      <c r="O25" s="278"/>
      <c r="P25" s="279"/>
      <c r="Q25" s="280"/>
      <c r="R25" s="177"/>
      <c r="S25" s="284" t="s">
        <v>1315</v>
      </c>
      <c r="T25" s="281"/>
      <c r="U25" s="178"/>
      <c r="V25" s="275"/>
      <c r="W25" s="86">
        <f t="shared" si="7"/>
        <v>15</v>
      </c>
      <c r="X25" s="282"/>
      <c r="Y25" s="86">
        <f t="shared" si="8"/>
        <v>19</v>
      </c>
      <c r="Z25" s="265"/>
      <c r="AA25" s="265" t="s">
        <v>1271</v>
      </c>
      <c r="AD25" s="99"/>
      <c r="AE25" s="269"/>
      <c r="AF25" s="269"/>
      <c r="AG25" s="269"/>
      <c r="AH25" s="269"/>
      <c r="AI25" s="269"/>
      <c r="AJ25" s="269"/>
      <c r="AK25" s="269"/>
      <c r="AL25" s="270"/>
      <c r="AM25" s="269"/>
      <c r="AN25" s="270"/>
      <c r="AO25" s="269"/>
      <c r="AP25" s="270"/>
      <c r="AQ25" s="269"/>
      <c r="AR25" s="270"/>
      <c r="AS25" s="269"/>
      <c r="AT25" s="102"/>
      <c r="AU25" s="101"/>
      <c r="AV25" s="90"/>
      <c r="AW25" s="90"/>
      <c r="AX25" s="90"/>
      <c r="AY25" s="90"/>
      <c r="AZ25" s="90"/>
    </row>
    <row r="26" spans="1:52" ht="86.4">
      <c r="A26" s="431"/>
      <c r="B26" s="462"/>
      <c r="C26" s="398"/>
      <c r="D26" s="335" t="s">
        <v>1274</v>
      </c>
      <c r="E26" s="336" t="s">
        <v>361</v>
      </c>
      <c r="F26" s="261" t="s">
        <v>624</v>
      </c>
      <c r="G26" s="262" t="s">
        <v>441</v>
      </c>
      <c r="H26" s="283" t="s">
        <v>469</v>
      </c>
      <c r="I26" s="263" t="str">
        <f>IF(OR(E26="SE",E26="SA"),VLOOKUP(H26,'[2]Tabla de Peligros y Riesgo'!$C$2:$E$200,2,FALSE),VLOOKUP(H26,'[2]LISTA DE ASPECTOS - IMPACTOS'!$D$3:$F$63,2,FALSE))</f>
        <v>Riesgos Disergonómico</v>
      </c>
      <c r="J26" s="264" t="str">
        <f>IF(OR(E26="SE",E26="SA"),VLOOKUP(H26,'[2]Tabla de Peligros y Riesgo'!$C$2:$E$200,3,FALSE),VLOOKUP(H26,'[2]LISTA DE ASPECTOS - IMPACTOS'!$D$3:$F$63,3,FALSE))</f>
        <v>Lumbalgia/Dorsalgia.</v>
      </c>
      <c r="K26" s="337" t="s">
        <v>678</v>
      </c>
      <c r="L26" s="85">
        <v>4</v>
      </c>
      <c r="M26" s="266">
        <f t="shared" si="6"/>
        <v>18</v>
      </c>
      <c r="N26" s="85"/>
      <c r="O26" s="85"/>
      <c r="P26" s="85" t="s">
        <v>682</v>
      </c>
      <c r="Q26" s="284"/>
      <c r="R26" s="85"/>
      <c r="S26" s="284" t="s">
        <v>1285</v>
      </c>
      <c r="T26" s="178">
        <v>0.35</v>
      </c>
      <c r="U26" s="84" t="s">
        <v>1282</v>
      </c>
      <c r="V26" s="87">
        <v>0.15</v>
      </c>
      <c r="W26" s="86">
        <f t="shared" si="7"/>
        <v>18</v>
      </c>
      <c r="X26" s="88">
        <f>IF(M26&gt;=16,MAX(N26:R26),IF(M26&lt;16,MAX(N26:V26)))</f>
        <v>0</v>
      </c>
      <c r="Y26" s="86">
        <f t="shared" si="8"/>
        <v>21</v>
      </c>
      <c r="Z26" s="85"/>
      <c r="AA26" s="265" t="s">
        <v>1271</v>
      </c>
      <c r="AB26" s="176"/>
      <c r="AC26" s="176"/>
      <c r="AD26" s="176"/>
      <c r="AT26" s="102"/>
      <c r="AU26" s="101"/>
    </row>
    <row r="27" spans="1:52" ht="103.8" customHeight="1">
      <c r="A27" s="431"/>
      <c r="B27" s="462"/>
      <c r="C27" s="397" t="s">
        <v>1286</v>
      </c>
      <c r="D27" s="260" t="s">
        <v>1274</v>
      </c>
      <c r="E27" s="320" t="s">
        <v>362</v>
      </c>
      <c r="F27" s="261" t="s">
        <v>624</v>
      </c>
      <c r="G27" s="285" t="s">
        <v>697</v>
      </c>
      <c r="H27" s="318" t="s">
        <v>577</v>
      </c>
      <c r="I27" s="315" t="str">
        <f>IF(OR(E27="SE",E27="SA"),VLOOKUP(H27,'Tabla de Peligros y Riesgo'!$C$2:$E$226,2,FALSE),VLOOKUP(H27,'LISTA DE ASPECTOS - IMPACTOS'!$D$3:$F$72,2,FALSE))</f>
        <v>Caída al mismo nivel</v>
      </c>
      <c r="J27" s="264" t="str">
        <f>IF(OR(E27="SE",E27="SA"),VLOOKUP(H27,'[2]Tabla de Peligros y Riesgo'!$C$2:$E$200,3,FALSE),VLOOKUP(H27,'[2]LISTA DE ASPECTOS - IMPACTOS'!$D$3:$F$63,3,FALSE))</f>
        <v>Contusión/Fractura/Muerte</v>
      </c>
      <c r="K27" s="319" t="s">
        <v>678</v>
      </c>
      <c r="L27" s="177">
        <v>4</v>
      </c>
      <c r="M27" s="266">
        <f t="shared" ref="M27:M34" si="9">IF(CONCATENATE(L27,K27)="1A",1,IF(CONCATENATE(L27,K27)="1B",2,IF(CONCATENATE(L27,K27)="2A",3,IF(CONCATENATE(L27,K27)="1C",4,IF(CONCATENATE(L27,K27)="2B",5,IF(CONCATENATE(L27,K27)="3A",6,IF(CONCATENATE(L27,K27)="1D",7,IF(CONCATENATE(L27,K27)="2C",8,IF(CONCATENATE(L27,K27)="3B",9,IF(CONCATENATE(L27,K27)="4A",10,IF(CONCATENATE(L27,K27)="1E",11,IF(CONCATENATE(L27,K27)="2D",12,IF(CONCATENATE(L27,K27)="3C",13,IF(CONCATENATE(L27,K27)="4B",14,IF(CONCATENATE(L27,K27)="5A",15,IF(CONCATENATE(L27,K27)="2E",16,IF(CONCATENATE(L27,K27)="3D",17,IF(CONCATENATE(L27,K27)="4C",18,IF(CONCATENATE(L27,K27)="5B",19,IF(CONCATENATE(L27,K27)="3E",20,IF(CONCATENATE(L27,K27)="4D",21,IF(CONCATENATE(L27,K27)="5C",22,IF(CONCATENATE(L27,K27)="4E",23,IF(CONCATENATE(L27,K27)="5D",24,IF(CONCATENATE(L27,K27)="5E",25,"")))))))))))))))))))))))))</f>
        <v>18</v>
      </c>
      <c r="N27" s="85"/>
      <c r="O27" s="85"/>
      <c r="P27" s="284" t="s">
        <v>714</v>
      </c>
      <c r="Q27" s="284"/>
      <c r="R27" s="177"/>
      <c r="S27" s="284" t="s">
        <v>1292</v>
      </c>
      <c r="T27" s="178"/>
      <c r="U27" s="178" t="s">
        <v>1277</v>
      </c>
      <c r="V27" s="87">
        <v>0.2</v>
      </c>
      <c r="W27" s="86">
        <f t="shared" ref="W27:W34" si="10">M27</f>
        <v>18</v>
      </c>
      <c r="X27" s="88">
        <f>IF(M27&gt;=16,MAX(N27:R27),IF(M27&lt;16,MAX(N27:V27)))</f>
        <v>0</v>
      </c>
      <c r="Y27" s="86">
        <f t="shared" ref="Y27:Y34" si="11">_xlfn.IFS(AND(W27=1,N27&lt;&gt;0),25,AND(W27=1,O27&lt;&gt;0),21,AND(W27=1,R27="ALTO"),16,AND(W27=1,R27="BAJO"),11,AND(W27=1,S27&lt;&gt;0),2,AND(W27=2,N27&lt;&gt;0),25,AND(W27=2,O27&lt;&gt;0),21,AND(W27=2,R27="ALTO"),16,AND(W27=2,R27="BAJO"),11,AND(W27=2,S27&lt;&gt;0),4,AND(W27=3,N27&lt;&gt;0),25,AND(W27=3,O27&lt;&gt;0),21,AND(W27=3,R27="ALTO"),16,AND(W27=3,R27="BAJO"),12,AND(W27=3,S27&lt;&gt;0),5,AND(W27=4,N27&lt;&gt;0),25,AND(W27=4,O27&lt;&gt;0),13,AND(W27=4,R27="ALTO"),16,AND(W27=4,R27="BAJO"),14,AND(W27=4,S27&lt;&gt;0),7,AND(W27=5,N27&lt;&gt;0),25,AND(W27=5,O27&lt;&gt;0),21,AND(W27=5,R27="ALTO"),16,AND(W27=5,R27="BAJO"),12,AND(W27=5,S27&lt;&gt;0),8,AND(W27=6,N27&lt;&gt;0),25,AND(W27=6,O27&lt;&gt;0),21,AND(W27=6,R27="ALTO"),20,AND(W27=6,R27="BAJO"),17,AND(W27=6,S27&lt;&gt;0),6,AND(W27=7,N27&lt;&gt;0),25,AND(W27=7,O27&lt;&gt;0),23,AND(W27=7,R27="ALTO"),16,AND(W27=7,R27="BAJO"),11,AND(W27=7,S27&lt;&gt;0),7,AND(W27=8,N27&lt;&gt;0),25,AND(W27=8,O27&lt;&gt;0),21,AND(W27=8,R27="ALTO"),16,AND(W27=8,R27="BAJO"),12,AND(W27=8,S27&lt;&gt;0),8,AND(W27=9,N27&lt;&gt;0),25,AND(W27=9,O27&lt;&gt;0),21,AND(W27=9,R27="ALTO"),20,AND(W27=9,R27="BAJO"),17,AND(W27=9,S27&lt;&gt;0),13,AND(W27=10,N27&lt;&gt;0),25,AND(W27=10,O27&lt;&gt;0),22,AND(W27=10,R27="ALTO"),21,AND(W27=10,R27="BAJO"),18,AND(W27=10,S27&lt;&gt;0),18,AND(W27=11,N27&lt;&gt;0),25,AND(W27=11,O27&lt;&gt;0),23,AND(W27=11,R27="ALTO"),20,AND(W27=11,R27="BAJO"),16,AND(W27=11,S27&lt;&gt;0),11,AND(W27=12,N27&lt;&gt;0),25,AND(W27=12,O27&lt;&gt;0),23,AND(W27=12,R27="ALTO"),20,AND(W27=12,R27="BAJO"),16,AND(W27=12,S27&lt;&gt;0),12,AND(W27=13,N27&lt;&gt;0),25,AND(W27=13,O27&lt;&gt;0),21,AND(W27=13,R27="ALTO"),20,AND(W27=13,R27="BAJO"),17,AND(W27=13,S27&lt;&gt;0),17,AND(W27=14,N27&lt;&gt;0),25,AND(W27=14,O27&lt;&gt;0),24,AND(W27=14,R27="ALTO"),23,AND(W27=14,R27="BAJO"),21,AND(W27=14,S27&lt;&gt;0),18,AND(W27=15,N27&lt;&gt;0),25,AND(W27=15,O27&lt;&gt;0),24,AND(W27=15,R27="ALTO"),22,AND(W27=15,R27="BAJO"),19,AND(W27=15,S27&lt;&gt;0),19,AND(W27=16,N27&lt;&gt;0),25,AND(W27=16,O27&lt;&gt;0),23,AND(W27=16,R27="ALTO"),23,AND(W27=16,R27="BAJO"),23,AND(W27=16,S27&lt;&gt;0),20,AND(W27=17,N27&lt;&gt;0),25,AND(W27=17,O27&lt;&gt;0),24,AND(W27=17,R27="ALTO"),23,AND(W27=17,R27="BAJO"),21,AND(W27=17,S27&lt;&gt;0),20,AND(W27=18,N27&lt;&gt;0),25,AND(W27=18,O27&lt;&gt;0),24,AND(W27=18,R27="ALTO"),23,AND(W27=18,R27="BAJO"),22,AND(W27=18,S27&lt;&gt;0),21,AND(W27=19,N27&lt;&gt;0),25,AND(W27=19,O27&lt;&gt;0),25,AND(W27=19,R27="ALTO"),24,AND(W27=19,R27="BAJO"),22,AND(W27=19,S27&lt;&gt;0),22,AND(W27&lt;&gt;0,U27&lt;&gt;0),W27,TRUE,"FALSO")</f>
        <v>21</v>
      </c>
      <c r="Z27" s="85"/>
      <c r="AA27" s="265" t="s">
        <v>1271</v>
      </c>
      <c r="AB27" s="400"/>
      <c r="AC27" s="401"/>
      <c r="AD27" s="401"/>
      <c r="AE27" s="269">
        <v>0.25</v>
      </c>
      <c r="AF27" s="269"/>
      <c r="AG27" s="269"/>
      <c r="AH27" s="269"/>
      <c r="AI27" s="269"/>
      <c r="AJ27" s="269"/>
      <c r="AK27" s="269"/>
      <c r="AL27" s="270"/>
      <c r="AM27" s="269"/>
      <c r="AN27" s="270"/>
      <c r="AO27" s="269"/>
      <c r="AP27" s="270"/>
      <c r="AQ27" s="269"/>
      <c r="AR27" s="270"/>
      <c r="AS27" s="269"/>
      <c r="AT27" s="102"/>
      <c r="AU27" s="101"/>
    </row>
    <row r="28" spans="1:52" ht="96.6" customHeight="1">
      <c r="A28" s="431"/>
      <c r="B28" s="462"/>
      <c r="C28" s="398"/>
      <c r="D28" s="347" t="s">
        <v>1274</v>
      </c>
      <c r="E28" s="320" t="s">
        <v>362</v>
      </c>
      <c r="F28" s="261" t="s">
        <v>624</v>
      </c>
      <c r="G28" s="285" t="s">
        <v>715</v>
      </c>
      <c r="H28" s="318" t="s">
        <v>716</v>
      </c>
      <c r="I28" s="315" t="str">
        <f>IF(OR(E28="SE",E28="SA"),VLOOKUP(H28,'Tabla de Peligros y Riesgo'!$C$2:$E$226,2,FALSE),VLOOKUP(H28,'LISTA DE ASPECTOS - IMPACTOS'!$D$3:$F$72,2,FALSE))</f>
        <v>Cortes</v>
      </c>
      <c r="J28" s="264" t="str">
        <f>IF(OR(E28="SE",E28="SA"),VLOOKUP(H28,'[2]Tabla de Peligros y Riesgo'!$C$2:$E$200,3,FALSE),VLOOKUP(H28,'[2]LISTA DE ASPECTOS - IMPACTOS'!$D$3:$F$63,3,FALSE))</f>
        <v>Herida punzocortante</v>
      </c>
      <c r="K28" s="319" t="s">
        <v>678</v>
      </c>
      <c r="L28" s="177">
        <v>4</v>
      </c>
      <c r="M28" s="266">
        <f t="shared" si="9"/>
        <v>18</v>
      </c>
      <c r="N28" s="85"/>
      <c r="O28" s="85"/>
      <c r="P28" s="84"/>
      <c r="Q28" s="284"/>
      <c r="R28" s="177"/>
      <c r="S28" s="284" t="s">
        <v>1293</v>
      </c>
      <c r="T28" s="178"/>
      <c r="U28" s="178" t="s">
        <v>1277</v>
      </c>
      <c r="V28" s="87">
        <v>0.15</v>
      </c>
      <c r="W28" s="86">
        <f t="shared" si="10"/>
        <v>18</v>
      </c>
      <c r="X28" s="88">
        <f>IF(M28&gt;=16,MAX(N28:R28),IF(M28&lt;16,MAX(N28:V28)))</f>
        <v>0</v>
      </c>
      <c r="Y28" s="86">
        <f t="shared" si="11"/>
        <v>21</v>
      </c>
      <c r="Z28" s="85"/>
      <c r="AA28" s="265" t="s">
        <v>1271</v>
      </c>
      <c r="AB28" s="400"/>
      <c r="AC28" s="401"/>
      <c r="AD28" s="401"/>
      <c r="AE28" s="269"/>
      <c r="AF28" s="269"/>
      <c r="AG28" s="269"/>
      <c r="AH28" s="269"/>
      <c r="AI28" s="269"/>
      <c r="AJ28" s="269"/>
      <c r="AK28" s="269"/>
      <c r="AL28" s="270"/>
      <c r="AM28" s="269"/>
      <c r="AN28" s="270"/>
      <c r="AO28" s="269"/>
      <c r="AP28" s="270"/>
      <c r="AQ28" s="269"/>
      <c r="AR28" s="270"/>
      <c r="AS28" s="269"/>
      <c r="AT28" s="102">
        <v>0.99</v>
      </c>
      <c r="AU28" s="101"/>
    </row>
    <row r="29" spans="1:52" ht="86.4">
      <c r="A29" s="431"/>
      <c r="B29" s="462"/>
      <c r="C29" s="398"/>
      <c r="D29" s="335" t="s">
        <v>1274</v>
      </c>
      <c r="E29" s="336" t="s">
        <v>361</v>
      </c>
      <c r="F29" s="261" t="s">
        <v>624</v>
      </c>
      <c r="G29" s="262" t="s">
        <v>441</v>
      </c>
      <c r="H29" s="283" t="s">
        <v>469</v>
      </c>
      <c r="I29" s="263" t="str">
        <f>IF(OR(E29="SE",E29="SA"),VLOOKUP(H29,'[2]Tabla de Peligros y Riesgo'!$C$2:$E$200,2,FALSE),VLOOKUP(H29,'[2]LISTA DE ASPECTOS - IMPACTOS'!$D$3:$F$63,2,FALSE))</f>
        <v>Riesgos Disergonómico</v>
      </c>
      <c r="J29" s="264" t="str">
        <f>IF(OR(E29="SE",E29="SA"),VLOOKUP(H29,'[2]Tabla de Peligros y Riesgo'!$C$2:$E$200,3,FALSE),VLOOKUP(H29,'[2]LISTA DE ASPECTOS - IMPACTOS'!$D$3:$F$63,3,FALSE))</f>
        <v>Lumbalgia/Dorsalgia.</v>
      </c>
      <c r="K29" s="337" t="s">
        <v>678</v>
      </c>
      <c r="L29" s="85">
        <v>4</v>
      </c>
      <c r="M29" s="266">
        <f t="shared" si="9"/>
        <v>18</v>
      </c>
      <c r="N29" s="85"/>
      <c r="O29" s="85"/>
      <c r="P29" s="85" t="s">
        <v>682</v>
      </c>
      <c r="Q29" s="284"/>
      <c r="R29" s="85"/>
      <c r="S29" s="284" t="s">
        <v>1285</v>
      </c>
      <c r="T29" s="178">
        <v>0.35</v>
      </c>
      <c r="U29" s="84" t="s">
        <v>1282</v>
      </c>
      <c r="V29" s="87">
        <v>0.15</v>
      </c>
      <c r="W29" s="86">
        <f t="shared" si="10"/>
        <v>18</v>
      </c>
      <c r="X29" s="88">
        <f>IF(M29&gt;=16,MAX(N29:R29),IF(M29&lt;16,MAX(N29:V29)))</f>
        <v>0</v>
      </c>
      <c r="Y29" s="86">
        <f t="shared" si="11"/>
        <v>21</v>
      </c>
      <c r="Z29" s="85"/>
      <c r="AA29" s="265" t="s">
        <v>1271</v>
      </c>
      <c r="AB29" s="176"/>
      <c r="AC29" s="176"/>
      <c r="AD29" s="176"/>
      <c r="AT29" s="102"/>
      <c r="AU29" s="101"/>
    </row>
    <row r="30" spans="1:52" ht="93.6">
      <c r="A30" s="431"/>
      <c r="B30" s="462"/>
      <c r="C30" s="398"/>
      <c r="D30" s="260" t="s">
        <v>1274</v>
      </c>
      <c r="E30" s="320" t="s">
        <v>361</v>
      </c>
      <c r="F30" s="261" t="s">
        <v>624</v>
      </c>
      <c r="G30" s="285" t="s">
        <v>441</v>
      </c>
      <c r="H30" s="318" t="s">
        <v>553</v>
      </c>
      <c r="I30" s="315" t="str">
        <f>IF(OR(E30="SE",E30="SA"),VLOOKUP(H30,'Tabla de Peligros y Riesgo'!$C$2:$E$226,2,FALSE),VLOOKUP(H30,'LISTA DE ASPECTOS - IMPACTOS'!$D$3:$F$72,2,FALSE))</f>
        <v>Riesgos Disergonómico</v>
      </c>
      <c r="J30" s="264" t="str">
        <f>IF(OR(E30="SE",E30="SA"),VLOOKUP(H30,'[2]Tabla de Peligros y Riesgo'!$C$2:$E$200,3,FALSE),VLOOKUP(H30,'[2]LISTA DE ASPECTOS - IMPACTOS'!$D$3:$F$63,3,FALSE))</f>
        <v>Lumbalgia/Dorsalgia/ Hiperlordosis/ Tendinitis de Hombro</v>
      </c>
      <c r="K30" s="319" t="s">
        <v>678</v>
      </c>
      <c r="L30" s="177">
        <v>4</v>
      </c>
      <c r="M30" s="266">
        <f t="shared" si="9"/>
        <v>18</v>
      </c>
      <c r="N30" s="85"/>
      <c r="O30" s="85"/>
      <c r="P30" s="84"/>
      <c r="Q30" s="284"/>
      <c r="R30" s="177"/>
      <c r="S30" s="284" t="s">
        <v>1285</v>
      </c>
      <c r="T30" s="178"/>
      <c r="U30" s="178" t="s">
        <v>1277</v>
      </c>
      <c r="V30" s="87">
        <v>0.2</v>
      </c>
      <c r="W30" s="86">
        <f t="shared" si="10"/>
        <v>18</v>
      </c>
      <c r="X30" s="88">
        <f>IF(M30&gt;=16,MAX(N30:R30),IF(M30&lt;16,MAX(N30:T30)))</f>
        <v>0</v>
      </c>
      <c r="Y30" s="86">
        <f t="shared" si="11"/>
        <v>21</v>
      </c>
      <c r="Z30" s="85"/>
      <c r="AA30" s="265" t="s">
        <v>1271</v>
      </c>
      <c r="AB30" s="175"/>
      <c r="AC30" s="176"/>
      <c r="AD30" s="176"/>
      <c r="AE30" s="269"/>
      <c r="AF30" s="269"/>
      <c r="AG30" s="269"/>
      <c r="AH30" s="269"/>
      <c r="AI30" s="269"/>
      <c r="AJ30" s="269"/>
      <c r="AK30" s="269"/>
      <c r="AL30" s="270"/>
      <c r="AM30" s="269"/>
      <c r="AN30" s="270"/>
      <c r="AO30" s="269"/>
      <c r="AP30" s="270"/>
      <c r="AQ30" s="269"/>
      <c r="AR30" s="270"/>
      <c r="AS30" s="269"/>
      <c r="AT30" s="102"/>
      <c r="AU30" s="101"/>
    </row>
    <row r="31" spans="1:52" ht="86.4">
      <c r="A31" s="431"/>
      <c r="B31" s="462"/>
      <c r="C31" s="399"/>
      <c r="D31" s="347" t="s">
        <v>1274</v>
      </c>
      <c r="E31" s="320" t="s">
        <v>362</v>
      </c>
      <c r="F31" s="261" t="s">
        <v>624</v>
      </c>
      <c r="G31" s="285" t="s">
        <v>697</v>
      </c>
      <c r="H31" s="318" t="s">
        <v>476</v>
      </c>
      <c r="I31" s="315" t="str">
        <f>IF(OR(E31="SE",E31="SA"),VLOOKUP(H31,'Tabla de Peligros y Riesgo'!$C$2:$E$226,2,FALSE),VLOOKUP(H31,'LISTA DE ASPECTOS - IMPACTOS'!$D$3:$F$72,2,FALSE))</f>
        <v>Caída al mismo nivel</v>
      </c>
      <c r="J31" s="264" t="str">
        <f>IF(OR(E31="SE",E31="SA"),VLOOKUP(H31,'[2]Tabla de Peligros y Riesgo'!$C$2:$E$200,3,FALSE),VLOOKUP(H31,'[2]LISTA DE ASPECTOS - IMPACTOS'!$D$3:$F$63,3,FALSE))</f>
        <v>Contusión/Fractura/Muerte</v>
      </c>
      <c r="K31" s="319" t="s">
        <v>678</v>
      </c>
      <c r="L31" s="177">
        <v>4</v>
      </c>
      <c r="M31" s="266">
        <f t="shared" si="9"/>
        <v>18</v>
      </c>
      <c r="N31" s="85"/>
      <c r="O31" s="85"/>
      <c r="P31" s="84"/>
      <c r="Q31" s="284"/>
      <c r="R31" s="177"/>
      <c r="S31" s="284" t="s">
        <v>1294</v>
      </c>
      <c r="T31" s="178"/>
      <c r="U31" s="178" t="s">
        <v>1276</v>
      </c>
      <c r="V31" s="87">
        <v>0.15</v>
      </c>
      <c r="W31" s="86">
        <f t="shared" si="10"/>
        <v>18</v>
      </c>
      <c r="X31" s="88">
        <f>IF(M31&gt;=16,MAX(N31:R31),IF(M31&lt;16,MAX(N31:V31)))</f>
        <v>0</v>
      </c>
      <c r="Y31" s="86">
        <f t="shared" si="11"/>
        <v>21</v>
      </c>
      <c r="Z31" s="85"/>
      <c r="AA31" s="265" t="s">
        <v>1271</v>
      </c>
      <c r="AB31" s="175"/>
      <c r="AC31" s="176"/>
      <c r="AD31" s="176"/>
      <c r="AE31" s="269"/>
      <c r="AF31" s="269"/>
      <c r="AG31" s="269"/>
      <c r="AH31" s="269"/>
      <c r="AI31" s="269"/>
      <c r="AJ31" s="269"/>
      <c r="AK31" s="269"/>
      <c r="AL31" s="270"/>
      <c r="AM31" s="269"/>
      <c r="AN31" s="270"/>
      <c r="AO31" s="269"/>
      <c r="AP31" s="270"/>
      <c r="AQ31" s="269"/>
      <c r="AR31" s="270"/>
      <c r="AS31" s="269"/>
      <c r="AT31" s="102"/>
      <c r="AU31" s="101"/>
    </row>
    <row r="32" spans="1:52" ht="96.6" customHeight="1">
      <c r="A32" s="431"/>
      <c r="B32" s="462"/>
      <c r="C32" s="398" t="s">
        <v>28</v>
      </c>
      <c r="D32" s="347" t="s">
        <v>1274</v>
      </c>
      <c r="E32" s="320" t="s">
        <v>362</v>
      </c>
      <c r="F32" s="261" t="s">
        <v>624</v>
      </c>
      <c r="G32" s="285" t="s">
        <v>715</v>
      </c>
      <c r="H32" s="318" t="s">
        <v>716</v>
      </c>
      <c r="I32" s="315" t="str">
        <f>IF(OR(E32="SE",E32="SA"),VLOOKUP(H32,'Tabla de Peligros y Riesgo'!$C$2:$E$226,2,FALSE),VLOOKUP(H32,'LISTA DE ASPECTOS - IMPACTOS'!$D$3:$F$72,2,FALSE))</f>
        <v>Cortes</v>
      </c>
      <c r="J32" s="264" t="str">
        <f>IF(OR(E32="SE",E32="SA"),VLOOKUP(H32,'[2]Tabla de Peligros y Riesgo'!$C$2:$E$200,3,FALSE),VLOOKUP(H32,'[2]LISTA DE ASPECTOS - IMPACTOS'!$D$3:$F$63,3,FALSE))</f>
        <v>Herida punzocortante</v>
      </c>
      <c r="K32" s="319" t="s">
        <v>678</v>
      </c>
      <c r="L32" s="177">
        <v>4</v>
      </c>
      <c r="M32" s="266">
        <f t="shared" ref="M32:M33" si="12">IF(CONCATENATE(L32,K32)="1A",1,IF(CONCATENATE(L32,K32)="1B",2,IF(CONCATENATE(L32,K32)="2A",3,IF(CONCATENATE(L32,K32)="1C",4,IF(CONCATENATE(L32,K32)="2B",5,IF(CONCATENATE(L32,K32)="3A",6,IF(CONCATENATE(L32,K32)="1D",7,IF(CONCATENATE(L32,K32)="2C",8,IF(CONCATENATE(L32,K32)="3B",9,IF(CONCATENATE(L32,K32)="4A",10,IF(CONCATENATE(L32,K32)="1E",11,IF(CONCATENATE(L32,K32)="2D",12,IF(CONCATENATE(L32,K32)="3C",13,IF(CONCATENATE(L32,K32)="4B",14,IF(CONCATENATE(L32,K32)="5A",15,IF(CONCATENATE(L32,K32)="2E",16,IF(CONCATENATE(L32,K32)="3D",17,IF(CONCATENATE(L32,K32)="4C",18,IF(CONCATENATE(L32,K32)="5B",19,IF(CONCATENATE(L32,K32)="3E",20,IF(CONCATENATE(L32,K32)="4D",21,IF(CONCATENATE(L32,K32)="5C",22,IF(CONCATENATE(L32,K32)="4E",23,IF(CONCATENATE(L32,K32)="5D",24,IF(CONCATENATE(L32,K32)="5E",25,"")))))))))))))))))))))))))</f>
        <v>18</v>
      </c>
      <c r="N32" s="85"/>
      <c r="O32" s="85"/>
      <c r="P32" s="84"/>
      <c r="Q32" s="284"/>
      <c r="R32" s="177"/>
      <c r="S32" s="284" t="s">
        <v>1293</v>
      </c>
      <c r="T32" s="178"/>
      <c r="U32" s="178" t="s">
        <v>1277</v>
      </c>
      <c r="V32" s="87">
        <v>0.15</v>
      </c>
      <c r="W32" s="86">
        <f t="shared" ref="W32:W33" si="13">M32</f>
        <v>18</v>
      </c>
      <c r="X32" s="88">
        <f>IF(M32&gt;=16,MAX(N32:R32),IF(M32&lt;16,MAX(N32:V32)))</f>
        <v>0</v>
      </c>
      <c r="Y32" s="86">
        <f t="shared" ref="Y32:Y33" si="14">_xlfn.IFS(AND(W32=1,N32&lt;&gt;0),25,AND(W32=1,O32&lt;&gt;0),21,AND(W32=1,R32="ALTO"),16,AND(W32=1,R32="BAJO"),11,AND(W32=1,S32&lt;&gt;0),2,AND(W32=2,N32&lt;&gt;0),25,AND(W32=2,O32&lt;&gt;0),21,AND(W32=2,R32="ALTO"),16,AND(W32=2,R32="BAJO"),11,AND(W32=2,S32&lt;&gt;0),4,AND(W32=3,N32&lt;&gt;0),25,AND(W32=3,O32&lt;&gt;0),21,AND(W32=3,R32="ALTO"),16,AND(W32=3,R32="BAJO"),12,AND(W32=3,S32&lt;&gt;0),5,AND(W32=4,N32&lt;&gt;0),25,AND(W32=4,O32&lt;&gt;0),13,AND(W32=4,R32="ALTO"),16,AND(W32=4,R32="BAJO"),14,AND(W32=4,S32&lt;&gt;0),7,AND(W32=5,N32&lt;&gt;0),25,AND(W32=5,O32&lt;&gt;0),21,AND(W32=5,R32="ALTO"),16,AND(W32=5,R32="BAJO"),12,AND(W32=5,S32&lt;&gt;0),8,AND(W32=6,N32&lt;&gt;0),25,AND(W32=6,O32&lt;&gt;0),21,AND(W32=6,R32="ALTO"),20,AND(W32=6,R32="BAJO"),17,AND(W32=6,S32&lt;&gt;0),6,AND(W32=7,N32&lt;&gt;0),25,AND(W32=7,O32&lt;&gt;0),23,AND(W32=7,R32="ALTO"),16,AND(W32=7,R32="BAJO"),11,AND(W32=7,S32&lt;&gt;0),7,AND(W32=8,N32&lt;&gt;0),25,AND(W32=8,O32&lt;&gt;0),21,AND(W32=8,R32="ALTO"),16,AND(W32=8,R32="BAJO"),12,AND(W32=8,S32&lt;&gt;0),8,AND(W32=9,N32&lt;&gt;0),25,AND(W32=9,O32&lt;&gt;0),21,AND(W32=9,R32="ALTO"),20,AND(W32=9,R32="BAJO"),17,AND(W32=9,S32&lt;&gt;0),13,AND(W32=10,N32&lt;&gt;0),25,AND(W32=10,O32&lt;&gt;0),22,AND(W32=10,R32="ALTO"),21,AND(W32=10,R32="BAJO"),18,AND(W32=10,S32&lt;&gt;0),18,AND(W32=11,N32&lt;&gt;0),25,AND(W32=11,O32&lt;&gt;0),23,AND(W32=11,R32="ALTO"),20,AND(W32=11,R32="BAJO"),16,AND(W32=11,S32&lt;&gt;0),11,AND(W32=12,N32&lt;&gt;0),25,AND(W32=12,O32&lt;&gt;0),23,AND(W32=12,R32="ALTO"),20,AND(W32=12,R32="BAJO"),16,AND(W32=12,S32&lt;&gt;0),12,AND(W32=13,N32&lt;&gt;0),25,AND(W32=13,O32&lt;&gt;0),21,AND(W32=13,R32="ALTO"),20,AND(W32=13,R32="BAJO"),17,AND(W32=13,S32&lt;&gt;0),17,AND(W32=14,N32&lt;&gt;0),25,AND(W32=14,O32&lt;&gt;0),24,AND(W32=14,R32="ALTO"),23,AND(W32=14,R32="BAJO"),21,AND(W32=14,S32&lt;&gt;0),18,AND(W32=15,N32&lt;&gt;0),25,AND(W32=15,O32&lt;&gt;0),24,AND(W32=15,R32="ALTO"),22,AND(W32=15,R32="BAJO"),19,AND(W32=15,S32&lt;&gt;0),19,AND(W32=16,N32&lt;&gt;0),25,AND(W32=16,O32&lt;&gt;0),23,AND(W32=16,R32="ALTO"),23,AND(W32=16,R32="BAJO"),23,AND(W32=16,S32&lt;&gt;0),20,AND(W32=17,N32&lt;&gt;0),25,AND(W32=17,O32&lt;&gt;0),24,AND(W32=17,R32="ALTO"),23,AND(W32=17,R32="BAJO"),21,AND(W32=17,S32&lt;&gt;0),20,AND(W32=18,N32&lt;&gt;0),25,AND(W32=18,O32&lt;&gt;0),24,AND(W32=18,R32="ALTO"),23,AND(W32=18,R32="BAJO"),22,AND(W32=18,S32&lt;&gt;0),21,AND(W32=19,N32&lt;&gt;0),25,AND(W32=19,O32&lt;&gt;0),25,AND(W32=19,R32="ALTO"),24,AND(W32=19,R32="BAJO"),22,AND(W32=19,S32&lt;&gt;0),22,AND(W32&lt;&gt;0,U32&lt;&gt;0),W32,TRUE,"FALSO")</f>
        <v>21</v>
      </c>
      <c r="Z32" s="85"/>
      <c r="AA32" s="265" t="s">
        <v>1271</v>
      </c>
      <c r="AB32" s="400"/>
      <c r="AC32" s="401"/>
      <c r="AD32" s="401"/>
      <c r="AE32" s="269"/>
      <c r="AF32" s="269"/>
      <c r="AG32" s="269"/>
      <c r="AH32" s="269"/>
      <c r="AI32" s="269"/>
      <c r="AJ32" s="269"/>
      <c r="AK32" s="269"/>
      <c r="AL32" s="270"/>
      <c r="AM32" s="269"/>
      <c r="AN32" s="270"/>
      <c r="AO32" s="269"/>
      <c r="AP32" s="270"/>
      <c r="AQ32" s="269"/>
      <c r="AR32" s="270"/>
      <c r="AS32" s="269"/>
      <c r="AT32" s="102">
        <v>0.99</v>
      </c>
      <c r="AU32" s="101"/>
    </row>
    <row r="33" spans="1:52" ht="86.4">
      <c r="A33" s="431"/>
      <c r="B33" s="462"/>
      <c r="C33" s="398"/>
      <c r="D33" s="260" t="s">
        <v>1274</v>
      </c>
      <c r="E33" s="320" t="s">
        <v>362</v>
      </c>
      <c r="F33" s="261" t="s">
        <v>624</v>
      </c>
      <c r="G33" s="285" t="s">
        <v>697</v>
      </c>
      <c r="H33" s="318" t="s">
        <v>476</v>
      </c>
      <c r="I33" s="315" t="str">
        <f>IF(OR(E33="SE",E33="SA"),VLOOKUP(H33,'Tabla de Peligros y Riesgo'!$C$2:$E$226,2,FALSE),VLOOKUP(H33,'LISTA DE ASPECTOS - IMPACTOS'!$D$3:$F$72,2,FALSE))</f>
        <v>Caída al mismo nivel</v>
      </c>
      <c r="J33" s="316" t="s">
        <v>698</v>
      </c>
      <c r="K33" s="319" t="s">
        <v>678</v>
      </c>
      <c r="L33" s="177">
        <v>4</v>
      </c>
      <c r="M33" s="266">
        <f t="shared" si="12"/>
        <v>18</v>
      </c>
      <c r="N33" s="85"/>
      <c r="O33" s="85"/>
      <c r="P33" s="286"/>
      <c r="Q33" s="284"/>
      <c r="R33" s="177"/>
      <c r="S33" s="177" t="s">
        <v>699</v>
      </c>
      <c r="T33" s="178"/>
      <c r="U33" s="178" t="s">
        <v>691</v>
      </c>
      <c r="V33" s="87"/>
      <c r="W33" s="86">
        <f t="shared" si="13"/>
        <v>18</v>
      </c>
      <c r="X33" s="88"/>
      <c r="Y33" s="86">
        <f t="shared" si="14"/>
        <v>21</v>
      </c>
      <c r="Z33" s="85"/>
      <c r="AA33" s="265" t="s">
        <v>679</v>
      </c>
      <c r="AB33" s="175"/>
      <c r="AC33" s="176"/>
      <c r="AD33" s="176"/>
      <c r="AE33" s="269"/>
      <c r="AF33" s="269"/>
      <c r="AG33" s="269"/>
      <c r="AH33" s="269"/>
      <c r="AI33" s="269"/>
      <c r="AJ33" s="269"/>
      <c r="AK33" s="269"/>
      <c r="AL33" s="270"/>
      <c r="AM33" s="269"/>
      <c r="AN33" s="270"/>
      <c r="AO33" s="269"/>
      <c r="AP33" s="270"/>
      <c r="AQ33" s="269"/>
      <c r="AR33" s="270"/>
      <c r="AS33" s="269"/>
      <c r="AT33" s="102"/>
      <c r="AU33" s="101"/>
    </row>
    <row r="34" spans="1:52" ht="93.6">
      <c r="A34" s="431"/>
      <c r="B34" s="463"/>
      <c r="C34" s="399"/>
      <c r="D34" s="260" t="s">
        <v>1274</v>
      </c>
      <c r="E34" s="320" t="s">
        <v>363</v>
      </c>
      <c r="F34" s="261" t="s">
        <v>624</v>
      </c>
      <c r="G34" s="285" t="s">
        <v>756</v>
      </c>
      <c r="H34" s="318" t="s">
        <v>684</v>
      </c>
      <c r="I34" s="315" t="str">
        <f>IF(OR(E34="SE",E34="SA"),VLOOKUP(H34,'Tabla de Peligros y Riesgo'!$C$2:$E$226,2,FALSE),VLOOKUP(H34,'LISTA DE ASPECTOS - IMPACTOS'!$D$3:$F$72,2,FALSE))</f>
        <v>Alteración de la calidad de suelo/agua</v>
      </c>
      <c r="J34" s="316" t="str">
        <f>IF(OR(E34="SE",E34="SA"),VLOOKUP(H34,'Tabla de Peligros y Riesgo'!$C$2:$E$226,3,FALSE),VLOOKUP(H34,'LISTA DE ASPECTOS - IMPACTOS'!$D$3:$F$72,3,FALSE))</f>
        <v>Potencial afectación a la calidad ambiental del suelo, agua, aire, flora y fauna</v>
      </c>
      <c r="K34" s="319" t="s">
        <v>678</v>
      </c>
      <c r="L34" s="177">
        <v>4</v>
      </c>
      <c r="M34" s="266">
        <f t="shared" si="9"/>
        <v>18</v>
      </c>
      <c r="N34" s="85"/>
      <c r="O34" s="85"/>
      <c r="P34" s="286"/>
      <c r="Q34" s="284"/>
      <c r="R34" s="177"/>
      <c r="S34" s="284" t="s">
        <v>1297</v>
      </c>
      <c r="T34" s="178">
        <v>0.35</v>
      </c>
      <c r="U34" s="178"/>
      <c r="V34" s="87"/>
      <c r="W34" s="86">
        <f t="shared" si="10"/>
        <v>18</v>
      </c>
      <c r="X34" s="88"/>
      <c r="Y34" s="86">
        <f t="shared" si="11"/>
        <v>21</v>
      </c>
      <c r="Z34" s="85"/>
      <c r="AA34" s="265" t="s">
        <v>679</v>
      </c>
      <c r="AB34" s="400"/>
      <c r="AC34" s="401"/>
      <c r="AD34" s="401"/>
      <c r="AE34" s="269"/>
      <c r="AF34" s="269"/>
      <c r="AG34" s="269"/>
      <c r="AH34" s="269"/>
      <c r="AI34" s="269"/>
      <c r="AJ34" s="269"/>
      <c r="AK34" s="269"/>
      <c r="AL34" s="270"/>
      <c r="AM34" s="269"/>
      <c r="AN34" s="270"/>
      <c r="AO34" s="269"/>
      <c r="AP34" s="270"/>
      <c r="AQ34" s="269"/>
      <c r="AR34" s="270"/>
      <c r="AS34" s="269"/>
      <c r="AT34" s="102"/>
      <c r="AU34" s="101"/>
    </row>
    <row r="35" spans="1:52" s="100" customFormat="1" ht="86.4">
      <c r="A35" s="431"/>
      <c r="B35" s="461" t="s">
        <v>1296</v>
      </c>
      <c r="C35" s="397" t="s">
        <v>1288</v>
      </c>
      <c r="D35" s="260" t="s">
        <v>1274</v>
      </c>
      <c r="E35" s="320" t="s">
        <v>362</v>
      </c>
      <c r="F35" s="261" t="s">
        <v>624</v>
      </c>
      <c r="G35" s="285" t="s">
        <v>677</v>
      </c>
      <c r="H35" s="315" t="s">
        <v>496</v>
      </c>
      <c r="I35" s="315" t="str">
        <f>IF(OR(E35="SE",E35="SA"),VLOOKUP(H35,'Tabla de Peligros y Riesgo'!$C$2:$E$226,2,FALSE),VLOOKUP(H35,'LISTA DE ASPECTOS - IMPACTOS'!$D$3:$F$72,2,FALSE))</f>
        <v>Riesgo Psicosocial</v>
      </c>
      <c r="J35" s="316" t="str">
        <f>IF(OR(E35="SE",E35="SA"),VLOOKUP(H35,'Tabla de Peligros y Riesgo'!$C$2:$E$226,3,FALSE),VLOOKUP(H35,'LISTA DE ASPECTOS - IMPACTOS'!$D$3:$F$72,3,FALSE))</f>
        <v>Estrés / Depresión</v>
      </c>
      <c r="K35" s="317" t="s">
        <v>678</v>
      </c>
      <c r="L35" s="274">
        <v>4</v>
      </c>
      <c r="M35" s="266">
        <f>IF(CONCATENATE(L35,K35)="1A",1,IF(CONCATENATE(L35,K35)="1B",2,IF(CONCATENATE(L35,K35)="2A",3,IF(CONCATENATE(L35,K35)="1C",4,IF(CONCATENATE(L35,K35)="2B",5,IF(CONCATENATE(L35,K35)="3A",6,IF(CONCATENATE(L35,K35)="1D",7,IF(CONCATENATE(L35,K35)="2C",8,IF(CONCATENATE(L35,K35)="3B",9,IF(CONCATENATE(L35,K35)="4A",10,IF(CONCATENATE(L35,K35)="1E",11,IF(CONCATENATE(L35,K35)="2D",12,IF(CONCATENATE(L35,K35)="3C",13,IF(CONCATENATE(L35,K35)="4B",14,IF(CONCATENATE(L35,K35)="5A",15,IF(CONCATENATE(L35,K35)="2E",16,IF(CONCATENATE(L35,K35)="3D",17,IF(CONCATENATE(L35,K35)="4C",18,IF(CONCATENATE(L35,K35)="5B",19,IF(CONCATENATE(L35,K35)="3E",20,IF(CONCATENATE(L35,K35)="4D",21,IF(CONCATENATE(L35,K35)="5C",22,IF(CONCATENATE(L35,K35)="4E",23,IF(CONCATENATE(L35,K35)="5D",24,IF(CONCATENATE(L35,K35)="5E",25,"")))))))))))))))))))))))))</f>
        <v>18</v>
      </c>
      <c r="N35" s="271"/>
      <c r="O35" s="271"/>
      <c r="P35" s="271"/>
      <c r="Q35" s="326"/>
      <c r="R35" s="274"/>
      <c r="S35" s="280" t="s">
        <v>1275</v>
      </c>
      <c r="T35" s="271"/>
      <c r="U35" s="340" t="s">
        <v>1276</v>
      </c>
      <c r="V35" s="341"/>
      <c r="W35" s="266">
        <f>M35</f>
        <v>18</v>
      </c>
      <c r="X35" s="342">
        <f>IF(M35&gt;=16,MAX(N35:R35),IF(M35&lt;16,MAX(N35:V35)))</f>
        <v>0</v>
      </c>
      <c r="Y35" s="266">
        <f>_xlfn.IFS(AND(W35=1,N35&lt;&gt;0),25,AND(W35=1,O35&lt;&gt;0),21,AND(W35=1,R35="ALTO"),16,AND(W35=1,R35="BAJO"),11,AND(W35=1,S35&lt;&gt;0),2,AND(W35=2,N35&lt;&gt;0),25,AND(W35=2,O35&lt;&gt;0),21,AND(W35=2,R35="ALTO"),16,AND(W35=2,R35="BAJO"),11,AND(W35=2,S35&lt;&gt;0),4,AND(W35=3,N35&lt;&gt;0),25,AND(W35=3,O35&lt;&gt;0),21,AND(W35=3,R35="ALTO"),16,AND(W35=3,R35="BAJO"),12,AND(W35=3,S35&lt;&gt;0),5,AND(W35=4,N35&lt;&gt;0),25,AND(W35=4,O35&lt;&gt;0),13,AND(W35=4,R35="ALTO"),16,AND(W35=4,R35="BAJO"),14,AND(W35=4,S35&lt;&gt;0),7,AND(W35=5,N35&lt;&gt;0),25,AND(W35=5,O35&lt;&gt;0),21,AND(W35=5,R35="ALTO"),16,AND(W35=5,R35="BAJO"),12,AND(W35=5,S35&lt;&gt;0),8,AND(W35=6,N35&lt;&gt;0),25,AND(W35=6,O35&lt;&gt;0),21,AND(W35=6,R35="ALTO"),20,AND(W35=6,R35="BAJO"),17,AND(W35=6,S35&lt;&gt;0),6,AND(W35=7,N35&lt;&gt;0),25,AND(W35=7,O35&lt;&gt;0),23,AND(W35=7,R35="ALTO"),16,AND(W35=7,R35="BAJO"),11,AND(W35=7,S35&lt;&gt;0),7,AND(W35=8,N35&lt;&gt;0),25,AND(W35=8,O35&lt;&gt;0),21,AND(W35=8,R35="ALTO"),16,AND(W35=8,R35="BAJO"),12,AND(W35=8,S35&lt;&gt;0),8,AND(W35=9,N35&lt;&gt;0),25,AND(W35=9,O35&lt;&gt;0),21,AND(W35=9,R35="ALTO"),20,AND(W35=9,R35="BAJO"),17,AND(W35=9,S35&lt;&gt;0),13,AND(W35=10,N35&lt;&gt;0),25,AND(W35=10,O35&lt;&gt;0),22,AND(W35=10,R35="ALTO"),21,AND(W35=10,R35="BAJO"),18,AND(W35=10,S35&lt;&gt;0),18,AND(W35=11,N35&lt;&gt;0),25,AND(W35=11,O35&lt;&gt;0),23,AND(W35=11,R35="ALTO"),20,AND(W35=11,R35="BAJO"),16,AND(W35=11,S35&lt;&gt;0),11,AND(W35=12,N35&lt;&gt;0),25,AND(W35=12,O35&lt;&gt;0),23,AND(W35=12,R35="ALTO"),20,AND(W35=12,R35="BAJO"),16,AND(W35=12,S35&lt;&gt;0),12,AND(W35=13,N35&lt;&gt;0),25,AND(W35=13,O35&lt;&gt;0),21,AND(W35=13,R35="ALTO"),20,AND(W35=13,R35="BAJO"),17,AND(W35=13,S35&lt;&gt;0),17,AND(W35=14,N35&lt;&gt;0),25,AND(W35=14,O35&lt;&gt;0),24,AND(W35=14,R35="ALTO"),23,AND(W35=14,R35="BAJO"),21,AND(W35=14,S35&lt;&gt;0),18,AND(W35=15,N35&lt;&gt;0),25,AND(W35=15,O35&lt;&gt;0),24,AND(W35=15,R35="ALTO"),22,AND(W35=15,R35="BAJO"),19,AND(W35=15,S35&lt;&gt;0),19,AND(W35=16,N35&lt;&gt;0),25,AND(W35=16,O35&lt;&gt;0),23,AND(W35=16,R35="ALTO"),23,AND(W35=16,R35="BAJO"),23,AND(W35=16,S35&lt;&gt;0),20,AND(W35=17,N35&lt;&gt;0),25,AND(W35=17,O35&lt;&gt;0),24,AND(W35=17,R35="ALTO"),23,AND(W35=17,R35="BAJO"),21,AND(W35=17,S35&lt;&gt;0),20,AND(W35=18,N35&lt;&gt;0),25,AND(W35=18,O35&lt;&gt;0),24,AND(W35=18,R35="ALTO"),23,AND(W35=18,R35="BAJO"),22,AND(W35=18,S35&lt;&gt;0),21,AND(W35=19,N35&lt;&gt;0),25,AND(W35=19,O35&lt;&gt;0),25,AND(W35=19,R35="ALTO"),24,AND(W35=19,R35="BAJO"),22,AND(W35=19,S35&lt;&gt;0),22,AND(W35&lt;&gt;0,U35&lt;&gt;0),W35,TRUE,"FALSO")</f>
        <v>21</v>
      </c>
      <c r="Z35" s="268"/>
      <c r="AA35" s="265" t="s">
        <v>1271</v>
      </c>
      <c r="AD35" s="99"/>
      <c r="AE35" s="269">
        <v>0.75</v>
      </c>
      <c r="AF35" s="269" t="s">
        <v>680</v>
      </c>
      <c r="AG35" s="269"/>
      <c r="AH35" s="269" t="s">
        <v>681</v>
      </c>
      <c r="AI35" s="269"/>
      <c r="AJ35" s="269"/>
      <c r="AK35" s="269"/>
      <c r="AL35" s="270">
        <v>0.15</v>
      </c>
      <c r="AM35" s="269"/>
      <c r="AN35" s="270" t="s">
        <v>682</v>
      </c>
      <c r="AO35" s="269"/>
      <c r="AP35" s="270" t="s">
        <v>682</v>
      </c>
      <c r="AQ35" s="269"/>
      <c r="AR35" s="270">
        <v>0.75</v>
      </c>
      <c r="AS35" s="269"/>
      <c r="AT35" s="102"/>
      <c r="AU35" s="101"/>
      <c r="AV35" s="90"/>
      <c r="AW35" s="90"/>
      <c r="AX35" s="90"/>
      <c r="AY35" s="90"/>
      <c r="AZ35" s="90"/>
    </row>
    <row r="36" spans="1:52" s="100" customFormat="1" ht="90" customHeight="1">
      <c r="A36" s="431"/>
      <c r="B36" s="462"/>
      <c r="C36" s="398"/>
      <c r="D36" s="260" t="s">
        <v>1274</v>
      </c>
      <c r="E36" s="320" t="s">
        <v>363</v>
      </c>
      <c r="F36" s="261" t="s">
        <v>624</v>
      </c>
      <c r="G36" s="285" t="s">
        <v>683</v>
      </c>
      <c r="H36" s="315" t="s">
        <v>684</v>
      </c>
      <c r="I36" s="315" t="s">
        <v>685</v>
      </c>
      <c r="J36" s="344" t="s">
        <v>686</v>
      </c>
      <c r="K36" s="317" t="s">
        <v>687</v>
      </c>
      <c r="L36" s="274">
        <v>5</v>
      </c>
      <c r="M36" s="266">
        <f t="shared" ref="M36:M45" si="15">IF(CONCATENATE(L36,K36)="1A",1,IF(CONCATENATE(L36,K36)="1B",2,IF(CONCATENATE(L36,K36)="2A",3,IF(CONCATENATE(L36,K36)="1C",4,IF(CONCATENATE(L36,K36)="2B",5,IF(CONCATENATE(L36,K36)="3A",6,IF(CONCATENATE(L36,K36)="1D",7,IF(CONCATENATE(L36,K36)="2C",8,IF(CONCATENATE(L36,K36)="3B",9,IF(CONCATENATE(L36,K36)="4A",10,IF(CONCATENATE(L36,K36)="1E",11,IF(CONCATENATE(L36,K36)="2D",12,IF(CONCATENATE(L36,K36)="3C",13,IF(CONCATENATE(L36,K36)="4B",14,IF(CONCATENATE(L36,K36)="5A",15,IF(CONCATENATE(L36,K36)="2E",16,IF(CONCATENATE(L36,K36)="3D",17,IF(CONCATENATE(L36,K36)="4C",18,IF(CONCATENATE(L36,K36)="5B",19,IF(CONCATENATE(L36,K36)="3E",20,IF(CONCATENATE(L36,K36)="4D",21,IF(CONCATENATE(L36,K36)="5C",22,IF(CONCATENATE(L36,K36)="4E",23,IF(CONCATENATE(L36,K36)="5D",24,IF(CONCATENATE(L36,K36)="5E",25,"")))))))))))))))))))))))))</f>
        <v>15</v>
      </c>
      <c r="N36" s="267"/>
      <c r="O36" s="271"/>
      <c r="P36" s="272"/>
      <c r="Q36" s="326"/>
      <c r="R36" s="177"/>
      <c r="S36" s="280" t="s">
        <v>688</v>
      </c>
      <c r="T36" s="272"/>
      <c r="U36" s="339" t="s">
        <v>1277</v>
      </c>
      <c r="V36" s="275"/>
      <c r="W36" s="86">
        <f t="shared" ref="W36:W45" si="16">M36</f>
        <v>15</v>
      </c>
      <c r="X36" s="194"/>
      <c r="Y36" s="86">
        <f>_xlfn.IFS(AND(W36=1,N36&lt;&gt;0),25,AND(W36=1,O36&lt;&gt;0),21,AND(W36=1,R36="ALTO"),16,AND(W36=1,R36="BAJO"),11,AND(W36=1,S36&lt;&gt;0),2,AND(W36=2,N36&lt;&gt;0),25,AND(W36=2,O36&lt;&gt;0),21,AND(W36=2,R36="ALTO"),16,AND(W36=2,R36="BAJO"),11,AND(W36=2,S36&lt;&gt;0),4,AND(W36=3,N36&lt;&gt;0),25,AND(W36=3,O36&lt;&gt;0),21,AND(W36=3,R36="ALTO"),16,AND(W36=3,R36="BAJO"),12,AND(W36=3,S36&lt;&gt;0),5,AND(W36=4,N36&lt;&gt;0),25,AND(W36=4,O36&lt;&gt;0),13,AND(W36=4,R36="ALTO"),16,AND(W36=4,R36="BAJO"),14,AND(W36=4,S36&lt;&gt;0),7,AND(W36=5,N36&lt;&gt;0),25,AND(W36=5,O36&lt;&gt;0),21,AND(W36=5,R36="ALTO"),16,AND(W36=5,R36="BAJO"),12,AND(W36=5,S36&lt;&gt;0),8,AND(W36=6,N36&lt;&gt;0),25,AND(W36=6,O36&lt;&gt;0),21,AND(W36=6,R36="ALTO"),20,AND(W36=6,R36="BAJO"),17,AND(W36=6,S36&lt;&gt;0),6,AND(W36=7,N36&lt;&gt;0),25,AND(W36=7,O36&lt;&gt;0),23,AND(W36=7,R36="ALTO"),16,AND(W36=7,R36="BAJO"),11,AND(W36=7,S36&lt;&gt;0),7,AND(W36=8,N36&lt;&gt;0),25,AND(W36=8,O36&lt;&gt;0),21,AND(W36=8,R36="ALTO"),16,AND(W36=8,R36="BAJO"),12,AND(W36=8,S36&lt;&gt;0),8,AND(W36=9,N36&lt;&gt;0),25,AND(W36=9,O36&lt;&gt;0),21,AND(W36=9,R36="ALTO"),20,AND(W36=9,R36="BAJO"),17,AND(W36=9,S36&lt;&gt;0),13,AND(W36=10,N36&lt;&gt;0),25,AND(W36=10,O36&lt;&gt;0),22,AND(W36=10,R36="ALTO"),21,AND(W36=10,R36="BAJO"),18,AND(W36=10,S36&lt;&gt;0),18,AND(W36=11,N36&lt;&gt;0),25,AND(W36=11,O36&lt;&gt;0),23,AND(W36=11,R36="ALTO"),20,AND(W36=11,R36="BAJO"),16,AND(W36=11,S36&lt;&gt;0),11,AND(W36=12,N36&lt;&gt;0),25,AND(W36=12,O36&lt;&gt;0),23,AND(W36=12,R36="ALTO"),20,AND(W36=12,R36="BAJO"),16,AND(W36=12,S36&lt;&gt;0),12,AND(W36=13,N36&lt;&gt;0),25,AND(W36=13,O36&lt;&gt;0),21,AND(W36=13,R36="ALTO"),20,AND(W36=13,R36="BAJO"),17,AND(W36=13,S36&lt;&gt;0),17,AND(W36=14,N36&lt;&gt;0),25,AND(W36=14,O36&lt;&gt;0),24,AND(W36=14,R36="ALTO"),23,AND(W36=14,R36="BAJO"),21,AND(W36=14,S36&lt;&gt;0),18,AND(W36=15,N36&lt;&gt;0),25,AND(W36=15,O36&lt;&gt;0),24,AND(W36=15,R36="ALTO"),22,AND(W36=15,R36="BAJO"),19,AND(W36=15,S36&lt;&gt;0),19,AND(W36=16,N36&lt;&gt;0),25,AND(W36=16,O36&lt;&gt;0),23,AND(W36=16,R36="ALTO"),23,AND(W36=16,R36="BAJO"),23,AND(W36=16,S36&lt;&gt;0),20,AND(W36=17,N36&lt;&gt;0),25,AND(W36=17,O36&lt;&gt;0),24,AND(W36=17,R36="ALTO"),23,AND(W36=17,R36="BAJO"),21,AND(W36=17,S36&lt;&gt;0),20,AND(W36=18,N36&lt;&gt;0),25,AND(W36=18,O36&lt;&gt;0),24,AND(W36=18,R36="ALTO"),23,AND(W36=18,R36="BAJO"),22,AND(W36=18,S36&lt;&gt;0),21,AND(W36=19,N36&lt;&gt;0),25,AND(W36=19,O36&lt;&gt;0),25,AND(W36=19,R36="ALTO"),24,AND(W36=19,R36="BAJO"),22,AND(W36=19,S36&lt;&gt;0),22,AND(W36&lt;&gt;0,#REF!&lt;&gt;0),W36,TRUE,"FALSO")</f>
        <v>19</v>
      </c>
      <c r="Z36" s="276"/>
      <c r="AA36" s="265" t="s">
        <v>1271</v>
      </c>
      <c r="AD36" s="99"/>
      <c r="AE36" s="269"/>
      <c r="AF36" s="269"/>
      <c r="AG36" s="269"/>
      <c r="AH36" s="269"/>
      <c r="AI36" s="269"/>
      <c r="AJ36" s="269"/>
      <c r="AK36" s="269"/>
      <c r="AL36" s="270"/>
      <c r="AM36" s="269"/>
      <c r="AN36" s="270"/>
      <c r="AO36" s="269"/>
      <c r="AP36" s="270"/>
      <c r="AQ36" s="269"/>
      <c r="AR36" s="270"/>
      <c r="AS36" s="269"/>
      <c r="AT36" s="102"/>
      <c r="AU36" s="101"/>
      <c r="AV36" s="90"/>
      <c r="AW36" s="90"/>
      <c r="AX36" s="90"/>
      <c r="AY36" s="90"/>
      <c r="AZ36" s="90"/>
    </row>
    <row r="37" spans="1:52" s="100" customFormat="1" ht="80.25" customHeight="1">
      <c r="A37" s="431"/>
      <c r="B37" s="462"/>
      <c r="C37" s="399"/>
      <c r="D37" s="260" t="s">
        <v>1274</v>
      </c>
      <c r="E37" s="320" t="s">
        <v>362</v>
      </c>
      <c r="F37" s="261" t="s">
        <v>624</v>
      </c>
      <c r="G37" s="285" t="s">
        <v>689</v>
      </c>
      <c r="H37" s="315" t="s">
        <v>521</v>
      </c>
      <c r="I37" s="315" t="str">
        <f>IF(OR(E37="SE",E37="SA"),VLOOKUP(H37,'Tabla de Peligros y Riesgo'!$C$2:$E$226,2,FALSE),VLOOKUP(H37,'LISTA DE ASPECTOS - IMPACTOS'!$D$3:$F$72,2,FALSE))</f>
        <v>Riesgo Psicosocial</v>
      </c>
      <c r="J37" s="316" t="str">
        <f>IF(OR(E37="SE",E37="SA"),VLOOKUP(H37,'Tabla de Peligros y Riesgo'!$C$2:$E$226,3,FALSE),VLOOKUP(H37,'LISTA DE ASPECTOS - IMPACTOS'!$D$3:$F$72,3,FALSE))</f>
        <v>Estrés / Depresión</v>
      </c>
      <c r="K37" s="317" t="s">
        <v>678</v>
      </c>
      <c r="L37" s="274">
        <v>4</v>
      </c>
      <c r="M37" s="266">
        <f t="shared" si="15"/>
        <v>18</v>
      </c>
      <c r="N37" s="267"/>
      <c r="O37" s="271"/>
      <c r="P37" s="272"/>
      <c r="Q37" s="273"/>
      <c r="R37" s="177"/>
      <c r="S37" s="284" t="s">
        <v>690</v>
      </c>
      <c r="T37" s="267"/>
      <c r="V37" s="275"/>
      <c r="W37" s="86">
        <f t="shared" si="16"/>
        <v>18</v>
      </c>
      <c r="X37" s="194"/>
      <c r="Y37" s="86">
        <f>_xlfn.IFS(AND(W37=1,N37&lt;&gt;0),25,AND(W37=1,O37&lt;&gt;0),21,AND(W37=1,R37="ALTO"),16,AND(W37=1,R37="BAJO"),11,AND(W37=1,S37&lt;&gt;0),2,AND(W37=2,N37&lt;&gt;0),25,AND(W37=2,O37&lt;&gt;0),21,AND(W37=2,R37="ALTO"),16,AND(W37=2,R37="BAJO"),11,AND(W37=2,S37&lt;&gt;0),4,AND(W37=3,N37&lt;&gt;0),25,AND(W37=3,O37&lt;&gt;0),21,AND(W37=3,R37="ALTO"),16,AND(W37=3,R37="BAJO"),12,AND(W37=3,S37&lt;&gt;0),5,AND(W37=4,N37&lt;&gt;0),25,AND(W37=4,O37&lt;&gt;0),13,AND(W37=4,R37="ALTO"),16,AND(W37=4,R37="BAJO"),14,AND(W37=4,S37&lt;&gt;0),7,AND(W37=5,N37&lt;&gt;0),25,AND(W37=5,O37&lt;&gt;0),21,AND(W37=5,R37="ALTO"),16,AND(W37=5,R37="BAJO"),12,AND(W37=5,S37&lt;&gt;0),8,AND(W37=6,N37&lt;&gt;0),25,AND(W37=6,O37&lt;&gt;0),21,AND(W37=6,R37="ALTO"),20,AND(W37=6,R37="BAJO"),17,AND(W37=6,S37&lt;&gt;0),6,AND(W37=7,N37&lt;&gt;0),25,AND(W37=7,O37&lt;&gt;0),23,AND(W37=7,R37="ALTO"),16,AND(W37=7,R37="BAJO"),11,AND(W37=7,S37&lt;&gt;0),7,AND(W37=8,N37&lt;&gt;0),25,AND(W37=8,O37&lt;&gt;0),21,AND(W37=8,R37="ALTO"),16,AND(W37=8,R37="BAJO"),12,AND(W37=8,S37&lt;&gt;0),8,AND(W37=9,N37&lt;&gt;0),25,AND(W37=9,O37&lt;&gt;0),21,AND(W37=9,R37="ALTO"),20,AND(W37=9,R37="BAJO"),17,AND(W37=9,S37&lt;&gt;0),13,AND(W37=10,N37&lt;&gt;0),25,AND(W37=10,O37&lt;&gt;0),22,AND(W37=10,R37="ALTO"),21,AND(W37=10,R37="BAJO"),18,AND(W37=10,S37&lt;&gt;0),18,AND(W37=11,N37&lt;&gt;0),25,AND(W37=11,O37&lt;&gt;0),23,AND(W37=11,R37="ALTO"),20,AND(W37=11,R37="BAJO"),16,AND(W37=11,S37&lt;&gt;0),11,AND(W37=12,N37&lt;&gt;0),25,AND(W37=12,O37&lt;&gt;0),23,AND(W37=12,R37="ALTO"),20,AND(W37=12,R37="BAJO"),16,AND(W37=12,S37&lt;&gt;0),12,AND(W37=13,N37&lt;&gt;0),25,AND(W37=13,O37&lt;&gt;0),21,AND(W37=13,R37="ALTO"),20,AND(W37=13,R37="BAJO"),17,AND(W37=13,S37&lt;&gt;0),17,AND(W37=14,N37&lt;&gt;0),25,AND(W37=14,O37&lt;&gt;0),24,AND(W37=14,R37="ALTO"),23,AND(W37=14,R37="BAJO"),21,AND(W37=14,S37&lt;&gt;0),18,AND(W37=15,N37&lt;&gt;0),25,AND(W37=15,O37&lt;&gt;0),24,AND(W37=15,R37="ALTO"),22,AND(W37=15,R37="BAJO"),19,AND(W37=15,S37&lt;&gt;0),19,AND(W37=16,N37&lt;&gt;0),25,AND(W37=16,O37&lt;&gt;0),23,AND(W37=16,R37="ALTO"),23,AND(W37=16,R37="BAJO"),23,AND(W37=16,S37&lt;&gt;0),20,AND(W37=17,N37&lt;&gt;0),25,AND(W37=17,O37&lt;&gt;0),24,AND(W37=17,R37="ALTO"),23,AND(W37=17,R37="BAJO"),21,AND(W37=17,S37&lt;&gt;0),20,AND(W37=18,N37&lt;&gt;0),25,AND(W37=18,O37&lt;&gt;0),24,AND(W37=18,R37="ALTO"),23,AND(W37=18,R37="BAJO"),22,AND(W37=18,S37&lt;&gt;0),21,AND(W37=19,N37&lt;&gt;0),25,AND(W37=19,O37&lt;&gt;0),25,AND(W37=19,R37="ALTO"),24,AND(W37=19,R37="BAJO"),22,AND(W37=19,S37&lt;&gt;0),22,AND(W37&lt;&gt;0,U36&lt;&gt;0),W37,TRUE,"FALSO")</f>
        <v>21</v>
      </c>
      <c r="Z37" s="276"/>
      <c r="AA37" s="265" t="s">
        <v>1271</v>
      </c>
      <c r="AD37" s="99"/>
      <c r="AE37" s="269"/>
      <c r="AF37" s="269"/>
      <c r="AG37" s="269"/>
      <c r="AH37" s="269"/>
      <c r="AI37" s="269"/>
      <c r="AJ37" s="269"/>
      <c r="AK37" s="269"/>
      <c r="AL37" s="270"/>
      <c r="AM37" s="269"/>
      <c r="AN37" s="270"/>
      <c r="AO37" s="269"/>
      <c r="AP37" s="270"/>
      <c r="AQ37" s="269"/>
      <c r="AR37" s="270"/>
      <c r="AS37" s="269"/>
      <c r="AT37" s="102"/>
      <c r="AU37" s="101"/>
      <c r="AV37" s="90"/>
      <c r="AW37" s="90"/>
      <c r="AX37" s="90"/>
      <c r="AY37" s="90"/>
      <c r="AZ37" s="90"/>
    </row>
    <row r="38" spans="1:52" ht="103.8" customHeight="1">
      <c r="A38" s="431"/>
      <c r="B38" s="462"/>
      <c r="C38" s="397" t="s">
        <v>1295</v>
      </c>
      <c r="D38" s="260" t="s">
        <v>1274</v>
      </c>
      <c r="E38" s="320" t="s">
        <v>362</v>
      </c>
      <c r="F38" s="261" t="s">
        <v>624</v>
      </c>
      <c r="G38" s="285" t="s">
        <v>697</v>
      </c>
      <c r="H38" s="318" t="s">
        <v>577</v>
      </c>
      <c r="I38" s="315" t="str">
        <f>IF(OR(E38="SE",E38="SA"),VLOOKUP(H38,'Tabla de Peligros y Riesgo'!$C$2:$E$226,2,FALSE),VLOOKUP(H38,'LISTA DE ASPECTOS - IMPACTOS'!$D$3:$F$72,2,FALSE))</f>
        <v>Caída al mismo nivel</v>
      </c>
      <c r="J38" s="264" t="str">
        <f>IF(OR(E38="SE",E38="SA"),VLOOKUP(H38,'[2]Tabla de Peligros y Riesgo'!$C$2:$E$200,3,FALSE),VLOOKUP(H38,'[2]LISTA DE ASPECTOS - IMPACTOS'!$D$3:$F$63,3,FALSE))</f>
        <v>Contusión/Fractura/Muerte</v>
      </c>
      <c r="K38" s="319" t="s">
        <v>678</v>
      </c>
      <c r="L38" s="177">
        <v>4</v>
      </c>
      <c r="M38" s="266">
        <f t="shared" si="15"/>
        <v>18</v>
      </c>
      <c r="N38" s="85"/>
      <c r="O38" s="85"/>
      <c r="P38" s="284" t="s">
        <v>714</v>
      </c>
      <c r="Q38" s="284"/>
      <c r="R38" s="177"/>
      <c r="S38" s="284" t="s">
        <v>1292</v>
      </c>
      <c r="T38" s="178"/>
      <c r="U38" s="178" t="s">
        <v>1277</v>
      </c>
      <c r="V38" s="87">
        <v>0.2</v>
      </c>
      <c r="W38" s="86">
        <f t="shared" si="16"/>
        <v>18</v>
      </c>
      <c r="X38" s="88">
        <f>IF(M38&gt;=16,MAX(N38:R38),IF(M38&lt;16,MAX(N38:V38)))</f>
        <v>0</v>
      </c>
      <c r="Y38" s="86">
        <f t="shared" ref="Y38:Y45" si="17">_xlfn.IFS(AND(W38=1,N38&lt;&gt;0),25,AND(W38=1,O38&lt;&gt;0),21,AND(W38=1,R38="ALTO"),16,AND(W38=1,R38="BAJO"),11,AND(W38=1,S38&lt;&gt;0),2,AND(W38=2,N38&lt;&gt;0),25,AND(W38=2,O38&lt;&gt;0),21,AND(W38=2,R38="ALTO"),16,AND(W38=2,R38="BAJO"),11,AND(W38=2,S38&lt;&gt;0),4,AND(W38=3,N38&lt;&gt;0),25,AND(W38=3,O38&lt;&gt;0),21,AND(W38=3,R38="ALTO"),16,AND(W38=3,R38="BAJO"),12,AND(W38=3,S38&lt;&gt;0),5,AND(W38=4,N38&lt;&gt;0),25,AND(W38=4,O38&lt;&gt;0),13,AND(W38=4,R38="ALTO"),16,AND(W38=4,R38="BAJO"),14,AND(W38=4,S38&lt;&gt;0),7,AND(W38=5,N38&lt;&gt;0),25,AND(W38=5,O38&lt;&gt;0),21,AND(W38=5,R38="ALTO"),16,AND(W38=5,R38="BAJO"),12,AND(W38=5,S38&lt;&gt;0),8,AND(W38=6,N38&lt;&gt;0),25,AND(W38=6,O38&lt;&gt;0),21,AND(W38=6,R38="ALTO"),20,AND(W38=6,R38="BAJO"),17,AND(W38=6,S38&lt;&gt;0),6,AND(W38=7,N38&lt;&gt;0),25,AND(W38=7,O38&lt;&gt;0),23,AND(W38=7,R38="ALTO"),16,AND(W38=7,R38="BAJO"),11,AND(W38=7,S38&lt;&gt;0),7,AND(W38=8,N38&lt;&gt;0),25,AND(W38=8,O38&lt;&gt;0),21,AND(W38=8,R38="ALTO"),16,AND(W38=8,R38="BAJO"),12,AND(W38=8,S38&lt;&gt;0),8,AND(W38=9,N38&lt;&gt;0),25,AND(W38=9,O38&lt;&gt;0),21,AND(W38=9,R38="ALTO"),20,AND(W38=9,R38="BAJO"),17,AND(W38=9,S38&lt;&gt;0),13,AND(W38=10,N38&lt;&gt;0),25,AND(W38=10,O38&lt;&gt;0),22,AND(W38=10,R38="ALTO"),21,AND(W38=10,R38="BAJO"),18,AND(W38=10,S38&lt;&gt;0),18,AND(W38=11,N38&lt;&gt;0),25,AND(W38=11,O38&lt;&gt;0),23,AND(W38=11,R38="ALTO"),20,AND(W38=11,R38="BAJO"),16,AND(W38=11,S38&lt;&gt;0),11,AND(W38=12,N38&lt;&gt;0),25,AND(W38=12,O38&lt;&gt;0),23,AND(W38=12,R38="ALTO"),20,AND(W38=12,R38="BAJO"),16,AND(W38=12,S38&lt;&gt;0),12,AND(W38=13,N38&lt;&gt;0),25,AND(W38=13,O38&lt;&gt;0),21,AND(W38=13,R38="ALTO"),20,AND(W38=13,R38="BAJO"),17,AND(W38=13,S38&lt;&gt;0),17,AND(W38=14,N38&lt;&gt;0),25,AND(W38=14,O38&lt;&gt;0),24,AND(W38=14,R38="ALTO"),23,AND(W38=14,R38="BAJO"),21,AND(W38=14,S38&lt;&gt;0),18,AND(W38=15,N38&lt;&gt;0),25,AND(W38=15,O38&lt;&gt;0),24,AND(W38=15,R38="ALTO"),22,AND(W38=15,R38="BAJO"),19,AND(W38=15,S38&lt;&gt;0),19,AND(W38=16,N38&lt;&gt;0),25,AND(W38=16,O38&lt;&gt;0),23,AND(W38=16,R38="ALTO"),23,AND(W38=16,R38="BAJO"),23,AND(W38=16,S38&lt;&gt;0),20,AND(W38=17,N38&lt;&gt;0),25,AND(W38=17,O38&lt;&gt;0),24,AND(W38=17,R38="ALTO"),23,AND(W38=17,R38="BAJO"),21,AND(W38=17,S38&lt;&gt;0),20,AND(W38=18,N38&lt;&gt;0),25,AND(W38=18,O38&lt;&gt;0),24,AND(W38=18,R38="ALTO"),23,AND(W38=18,R38="BAJO"),22,AND(W38=18,S38&lt;&gt;0),21,AND(W38=19,N38&lt;&gt;0),25,AND(W38=19,O38&lt;&gt;0),25,AND(W38=19,R38="ALTO"),24,AND(W38=19,R38="BAJO"),22,AND(W38=19,S38&lt;&gt;0),22,AND(W38&lt;&gt;0,U38&lt;&gt;0),W38,TRUE,"FALSO")</f>
        <v>21</v>
      </c>
      <c r="Z38" s="85"/>
      <c r="AA38" s="265" t="s">
        <v>1271</v>
      </c>
      <c r="AB38" s="400"/>
      <c r="AC38" s="401"/>
      <c r="AD38" s="401"/>
      <c r="AE38" s="269">
        <v>0.25</v>
      </c>
      <c r="AF38" s="269"/>
      <c r="AG38" s="269"/>
      <c r="AH38" s="269"/>
      <c r="AI38" s="269"/>
      <c r="AJ38" s="269"/>
      <c r="AK38" s="269"/>
      <c r="AL38" s="270"/>
      <c r="AM38" s="269"/>
      <c r="AN38" s="270"/>
      <c r="AO38" s="269"/>
      <c r="AP38" s="270"/>
      <c r="AQ38" s="269"/>
      <c r="AR38" s="270"/>
      <c r="AS38" s="269"/>
      <c r="AT38" s="102"/>
      <c r="AU38" s="101"/>
    </row>
    <row r="39" spans="1:52" ht="96.6" customHeight="1">
      <c r="A39" s="431"/>
      <c r="B39" s="462"/>
      <c r="C39" s="398"/>
      <c r="D39" s="347" t="s">
        <v>1274</v>
      </c>
      <c r="E39" s="320" t="s">
        <v>362</v>
      </c>
      <c r="F39" s="261" t="s">
        <v>624</v>
      </c>
      <c r="G39" s="285" t="s">
        <v>715</v>
      </c>
      <c r="H39" s="318" t="s">
        <v>716</v>
      </c>
      <c r="I39" s="315" t="str">
        <f>IF(OR(E39="SE",E39="SA"),VLOOKUP(H39,'Tabla de Peligros y Riesgo'!$C$2:$E$226,2,FALSE),VLOOKUP(H39,'LISTA DE ASPECTOS - IMPACTOS'!$D$3:$F$72,2,FALSE))</f>
        <v>Cortes</v>
      </c>
      <c r="J39" s="264" t="str">
        <f>IF(OR(E39="SE",E39="SA"),VLOOKUP(H39,'[2]Tabla de Peligros y Riesgo'!$C$2:$E$200,3,FALSE),VLOOKUP(H39,'[2]LISTA DE ASPECTOS - IMPACTOS'!$D$3:$F$63,3,FALSE))</f>
        <v>Herida punzocortante</v>
      </c>
      <c r="K39" s="319" t="s">
        <v>678</v>
      </c>
      <c r="L39" s="177">
        <v>4</v>
      </c>
      <c r="M39" s="266">
        <f t="shared" si="15"/>
        <v>18</v>
      </c>
      <c r="N39" s="85"/>
      <c r="O39" s="85"/>
      <c r="P39" s="84"/>
      <c r="Q39" s="284"/>
      <c r="R39" s="177"/>
      <c r="S39" s="284" t="s">
        <v>1293</v>
      </c>
      <c r="T39" s="178"/>
      <c r="U39" s="178" t="s">
        <v>1277</v>
      </c>
      <c r="V39" s="87">
        <v>0.15</v>
      </c>
      <c r="W39" s="86">
        <f t="shared" si="16"/>
        <v>18</v>
      </c>
      <c r="X39" s="88">
        <f>IF(M39&gt;=16,MAX(N39:R39),IF(M39&lt;16,MAX(N39:V39)))</f>
        <v>0</v>
      </c>
      <c r="Y39" s="86">
        <f t="shared" si="17"/>
        <v>21</v>
      </c>
      <c r="Z39" s="85"/>
      <c r="AA39" s="265" t="s">
        <v>1271</v>
      </c>
      <c r="AB39" s="400"/>
      <c r="AC39" s="401"/>
      <c r="AD39" s="401"/>
      <c r="AE39" s="269"/>
      <c r="AF39" s="269"/>
      <c r="AG39" s="269"/>
      <c r="AH39" s="269"/>
      <c r="AI39" s="269"/>
      <c r="AJ39" s="269"/>
      <c r="AK39" s="269"/>
      <c r="AL39" s="270"/>
      <c r="AM39" s="269"/>
      <c r="AN39" s="270"/>
      <c r="AO39" s="269"/>
      <c r="AP39" s="270"/>
      <c r="AQ39" s="269"/>
      <c r="AR39" s="270"/>
      <c r="AS39" s="269"/>
      <c r="AT39" s="102">
        <v>0.99</v>
      </c>
      <c r="AU39" s="101"/>
    </row>
    <row r="40" spans="1:52" ht="119.4" customHeight="1">
      <c r="A40" s="431"/>
      <c r="B40" s="462"/>
      <c r="C40" s="398"/>
      <c r="D40" s="348" t="s">
        <v>1274</v>
      </c>
      <c r="E40" s="336" t="s">
        <v>361</v>
      </c>
      <c r="F40" s="261" t="s">
        <v>624</v>
      </c>
      <c r="G40" s="262" t="s">
        <v>441</v>
      </c>
      <c r="H40" s="283" t="s">
        <v>553</v>
      </c>
      <c r="I40" s="315" t="str">
        <f>IF(OR(E40="SE",E40="SA"),VLOOKUP(H40,'Tabla de Peligros y Riesgo'!$C$2:$E$226,2,FALSE),VLOOKUP(H40,'LISTA DE ASPECTOS - IMPACTOS'!$D$3:$F$72,2,FALSE))</f>
        <v>Riesgos Disergonómico</v>
      </c>
      <c r="J40" s="264" t="str">
        <f>IF(OR(E40="SE",E40="SA"),VLOOKUP(H40,'[2]Tabla de Peligros y Riesgo'!$C$2:$E$200,3,FALSE),VLOOKUP(H40,'[2]LISTA DE ASPECTOS - IMPACTOS'!$D$3:$F$63,3,FALSE))</f>
        <v>Lumbalgia/Dorsalgia/ Hiperlordosis/ Tendinitis de Hombro</v>
      </c>
      <c r="K40" s="337" t="s">
        <v>678</v>
      </c>
      <c r="L40" s="85">
        <v>4</v>
      </c>
      <c r="M40" s="266">
        <f t="shared" si="15"/>
        <v>18</v>
      </c>
      <c r="N40" s="85"/>
      <c r="O40" s="85"/>
      <c r="P40" s="85" t="s">
        <v>682</v>
      </c>
      <c r="Q40" s="284"/>
      <c r="R40" s="85"/>
      <c r="S40" s="284" t="s">
        <v>1299</v>
      </c>
      <c r="T40" s="178">
        <v>0.35</v>
      </c>
      <c r="U40" s="84" t="s">
        <v>1282</v>
      </c>
      <c r="V40" s="87">
        <v>0.15</v>
      </c>
      <c r="W40" s="86">
        <f t="shared" si="16"/>
        <v>18</v>
      </c>
      <c r="X40" s="88">
        <f>IF(M40&gt;=16,MAX(N40:R40),IF(M40&lt;16,MAX(N40:V40)))</f>
        <v>0</v>
      </c>
      <c r="Y40" s="86">
        <f t="shared" si="17"/>
        <v>21</v>
      </c>
      <c r="Z40" s="85"/>
      <c r="AA40" s="265" t="s">
        <v>1271</v>
      </c>
      <c r="AB40" s="176"/>
      <c r="AC40" s="176"/>
      <c r="AD40" s="176"/>
      <c r="AT40" s="102"/>
      <c r="AU40" s="101"/>
    </row>
    <row r="41" spans="1:52" ht="125.4" customHeight="1">
      <c r="A41" s="431"/>
      <c r="B41" s="462"/>
      <c r="C41" s="398"/>
      <c r="D41" s="347" t="s">
        <v>1274</v>
      </c>
      <c r="E41" s="320" t="s">
        <v>361</v>
      </c>
      <c r="F41" s="261" t="s">
        <v>624</v>
      </c>
      <c r="G41" s="285" t="s">
        <v>729</v>
      </c>
      <c r="H41" s="318" t="s">
        <v>564</v>
      </c>
      <c r="I41" s="315" t="str">
        <f>IF(OR(E41="SE",E41="SA"),VLOOKUP(H41,'Tabla de Peligros y Riesgo'!$C$2:$E$226,2,FALSE),VLOOKUP(H41,'LISTA DE ASPECTOS - IMPACTOS'!$D$3:$F$72,2,FALSE))</f>
        <v>Riesgos Disergonómico</v>
      </c>
      <c r="J41" s="264" t="str">
        <f>IF(OR(E41="SE",E41="SA"),VLOOKUP(H41,'[2]Tabla de Peligros y Riesgo'!$C$2:$E$200,3,FALSE),VLOOKUP(H41,'[2]LISTA DE ASPECTOS - IMPACTOS'!$D$3:$F$63,3,FALSE))</f>
        <v>Lumbalgia</v>
      </c>
      <c r="K41" s="319" t="s">
        <v>678</v>
      </c>
      <c r="L41" s="177">
        <v>4</v>
      </c>
      <c r="M41" s="266">
        <f t="shared" si="15"/>
        <v>18</v>
      </c>
      <c r="N41" s="85"/>
      <c r="O41" s="85"/>
      <c r="P41" s="84"/>
      <c r="Q41" s="284" t="s">
        <v>1298</v>
      </c>
      <c r="R41" s="177" t="s">
        <v>682</v>
      </c>
      <c r="S41" s="284" t="s">
        <v>1308</v>
      </c>
      <c r="T41" s="178"/>
      <c r="U41" s="178" t="s">
        <v>1277</v>
      </c>
      <c r="V41" s="87">
        <v>0.2</v>
      </c>
      <c r="W41" s="86">
        <f t="shared" si="16"/>
        <v>18</v>
      </c>
      <c r="X41" s="88">
        <f>IF(M41&gt;=16,MAX(N41:R41),IF(M41&lt;16,MAX(N41:T41)))</f>
        <v>0</v>
      </c>
      <c r="Y41" s="86">
        <f t="shared" si="17"/>
        <v>22</v>
      </c>
      <c r="Z41" s="85"/>
      <c r="AA41" s="265" t="s">
        <v>1271</v>
      </c>
      <c r="AB41" s="175"/>
      <c r="AC41" s="176"/>
      <c r="AD41" s="176"/>
      <c r="AE41" s="269"/>
      <c r="AF41" s="269"/>
      <c r="AG41" s="269"/>
      <c r="AH41" s="269"/>
      <c r="AI41" s="269"/>
      <c r="AJ41" s="269"/>
      <c r="AK41" s="269"/>
      <c r="AL41" s="270"/>
      <c r="AM41" s="269"/>
      <c r="AN41" s="270"/>
      <c r="AO41" s="269"/>
      <c r="AP41" s="270"/>
      <c r="AQ41" s="269"/>
      <c r="AR41" s="270"/>
      <c r="AS41" s="269"/>
      <c r="AT41" s="102"/>
      <c r="AU41" s="101"/>
    </row>
    <row r="42" spans="1:52" ht="86.4">
      <c r="A42" s="431"/>
      <c r="B42" s="462"/>
      <c r="C42" s="399"/>
      <c r="D42" s="347" t="s">
        <v>1274</v>
      </c>
      <c r="E42" s="320" t="s">
        <v>362</v>
      </c>
      <c r="F42" s="261" t="s">
        <v>624</v>
      </c>
      <c r="G42" s="285" t="s">
        <v>697</v>
      </c>
      <c r="H42" s="318" t="s">
        <v>476</v>
      </c>
      <c r="I42" s="315" t="str">
        <f>IF(OR(E42="SE",E42="SA"),VLOOKUP(H42,'Tabla de Peligros y Riesgo'!$C$2:$E$226,2,FALSE),VLOOKUP(H42,'LISTA DE ASPECTOS - IMPACTOS'!$D$3:$F$72,2,FALSE))</f>
        <v>Caída al mismo nivel</v>
      </c>
      <c r="J42" s="264" t="str">
        <f>IF(OR(E42="SE",E42="SA"),VLOOKUP(H42,'[2]Tabla de Peligros y Riesgo'!$C$2:$E$200,3,FALSE),VLOOKUP(H42,'[2]LISTA DE ASPECTOS - IMPACTOS'!$D$3:$F$63,3,FALSE))</f>
        <v>Contusión/Fractura/Muerte</v>
      </c>
      <c r="K42" s="319" t="s">
        <v>678</v>
      </c>
      <c r="L42" s="177">
        <v>4</v>
      </c>
      <c r="M42" s="266">
        <f t="shared" si="15"/>
        <v>18</v>
      </c>
      <c r="N42" s="85"/>
      <c r="O42" s="85"/>
      <c r="P42" s="84"/>
      <c r="Q42" s="284"/>
      <c r="R42" s="177"/>
      <c r="S42" s="284" t="s">
        <v>1294</v>
      </c>
      <c r="T42" s="178"/>
      <c r="U42" s="178" t="s">
        <v>1276</v>
      </c>
      <c r="V42" s="87">
        <v>0.15</v>
      </c>
      <c r="W42" s="86">
        <f t="shared" si="16"/>
        <v>18</v>
      </c>
      <c r="X42" s="88">
        <f>IF(M42&gt;=16,MAX(N42:R42),IF(M42&lt;16,MAX(N42:V42)))</f>
        <v>0</v>
      </c>
      <c r="Y42" s="86">
        <f t="shared" si="17"/>
        <v>21</v>
      </c>
      <c r="Z42" s="85"/>
      <c r="AA42" s="265" t="s">
        <v>1271</v>
      </c>
      <c r="AB42" s="175"/>
      <c r="AC42" s="176"/>
      <c r="AD42" s="176"/>
      <c r="AE42" s="269"/>
      <c r="AF42" s="269"/>
      <c r="AG42" s="269"/>
      <c r="AH42" s="269"/>
      <c r="AI42" s="269"/>
      <c r="AJ42" s="269"/>
      <c r="AK42" s="269"/>
      <c r="AL42" s="270"/>
      <c r="AM42" s="269"/>
      <c r="AN42" s="270"/>
      <c r="AO42" s="269"/>
      <c r="AP42" s="270"/>
      <c r="AQ42" s="269"/>
      <c r="AR42" s="270"/>
      <c r="AS42" s="269"/>
      <c r="AT42" s="102"/>
      <c r="AU42" s="101"/>
    </row>
    <row r="43" spans="1:52" ht="96.6" customHeight="1">
      <c r="A43" s="431"/>
      <c r="B43" s="462"/>
      <c r="C43" s="398" t="s">
        <v>28</v>
      </c>
      <c r="D43" s="347" t="s">
        <v>1274</v>
      </c>
      <c r="E43" s="320" t="s">
        <v>362</v>
      </c>
      <c r="F43" s="261" t="s">
        <v>624</v>
      </c>
      <c r="G43" s="285" t="s">
        <v>715</v>
      </c>
      <c r="H43" s="318" t="s">
        <v>716</v>
      </c>
      <c r="I43" s="315" t="str">
        <f>IF(OR(E43="SE",E43="SA"),VLOOKUP(H43,'Tabla de Peligros y Riesgo'!$C$2:$E$226,2,FALSE),VLOOKUP(H43,'LISTA DE ASPECTOS - IMPACTOS'!$D$3:$F$72,2,FALSE))</f>
        <v>Cortes</v>
      </c>
      <c r="J43" s="264" t="str">
        <f>IF(OR(E43="SE",E43="SA"),VLOOKUP(H43,'[2]Tabla de Peligros y Riesgo'!$C$2:$E$200,3,FALSE),VLOOKUP(H43,'[2]LISTA DE ASPECTOS - IMPACTOS'!$D$3:$F$63,3,FALSE))</f>
        <v>Herida punzocortante</v>
      </c>
      <c r="K43" s="319" t="s">
        <v>678</v>
      </c>
      <c r="L43" s="177">
        <v>4</v>
      </c>
      <c r="M43" s="266">
        <f t="shared" si="15"/>
        <v>18</v>
      </c>
      <c r="N43" s="85"/>
      <c r="O43" s="85"/>
      <c r="P43" s="84"/>
      <c r="Q43" s="284"/>
      <c r="R43" s="177"/>
      <c r="S43" s="284" t="s">
        <v>1293</v>
      </c>
      <c r="T43" s="178"/>
      <c r="U43" s="178" t="s">
        <v>1277</v>
      </c>
      <c r="V43" s="87">
        <v>0.15</v>
      </c>
      <c r="W43" s="86">
        <f t="shared" si="16"/>
        <v>18</v>
      </c>
      <c r="X43" s="88">
        <f>IF(M43&gt;=16,MAX(N43:R43),IF(M43&lt;16,MAX(N43:V43)))</f>
        <v>0</v>
      </c>
      <c r="Y43" s="86">
        <f t="shared" si="17"/>
        <v>21</v>
      </c>
      <c r="Z43" s="85"/>
      <c r="AA43" s="265" t="s">
        <v>1271</v>
      </c>
      <c r="AB43" s="400"/>
      <c r="AC43" s="401"/>
      <c r="AD43" s="401"/>
      <c r="AE43" s="269"/>
      <c r="AF43" s="269"/>
      <c r="AG43" s="269"/>
      <c r="AH43" s="269"/>
      <c r="AI43" s="269"/>
      <c r="AJ43" s="269"/>
      <c r="AK43" s="269"/>
      <c r="AL43" s="270"/>
      <c r="AM43" s="269"/>
      <c r="AN43" s="270"/>
      <c r="AO43" s="269"/>
      <c r="AP43" s="270"/>
      <c r="AQ43" s="269"/>
      <c r="AR43" s="270"/>
      <c r="AS43" s="269"/>
      <c r="AT43" s="102">
        <v>0.99</v>
      </c>
      <c r="AU43" s="101"/>
    </row>
    <row r="44" spans="1:52" ht="86.4">
      <c r="A44" s="431"/>
      <c r="B44" s="462"/>
      <c r="C44" s="398"/>
      <c r="D44" s="260" t="s">
        <v>1274</v>
      </c>
      <c r="E44" s="320" t="s">
        <v>362</v>
      </c>
      <c r="F44" s="261" t="s">
        <v>624</v>
      </c>
      <c r="G44" s="285" t="s">
        <v>697</v>
      </c>
      <c r="H44" s="318" t="s">
        <v>476</v>
      </c>
      <c r="I44" s="315" t="str">
        <f>IF(OR(E44="SE",E44="SA"),VLOOKUP(H44,'Tabla de Peligros y Riesgo'!$C$2:$E$226,2,FALSE),VLOOKUP(H44,'LISTA DE ASPECTOS - IMPACTOS'!$D$3:$F$72,2,FALSE))</f>
        <v>Caída al mismo nivel</v>
      </c>
      <c r="J44" s="316" t="s">
        <v>698</v>
      </c>
      <c r="K44" s="319" t="s">
        <v>678</v>
      </c>
      <c r="L44" s="177">
        <v>4</v>
      </c>
      <c r="M44" s="266">
        <f t="shared" si="15"/>
        <v>18</v>
      </c>
      <c r="N44" s="85"/>
      <c r="O44" s="85"/>
      <c r="P44" s="286"/>
      <c r="Q44" s="284"/>
      <c r="R44" s="177"/>
      <c r="S44" s="177" t="s">
        <v>699</v>
      </c>
      <c r="T44" s="178"/>
      <c r="U44" s="178" t="s">
        <v>691</v>
      </c>
      <c r="V44" s="87"/>
      <c r="W44" s="86">
        <f t="shared" si="16"/>
        <v>18</v>
      </c>
      <c r="X44" s="88"/>
      <c r="Y44" s="86">
        <f t="shared" si="17"/>
        <v>21</v>
      </c>
      <c r="Z44" s="85"/>
      <c r="AA44" s="265" t="s">
        <v>679</v>
      </c>
      <c r="AB44" s="175"/>
      <c r="AC44" s="176"/>
      <c r="AD44" s="176"/>
      <c r="AE44" s="269"/>
      <c r="AF44" s="269"/>
      <c r="AG44" s="269"/>
      <c r="AH44" s="269"/>
      <c r="AI44" s="269"/>
      <c r="AJ44" s="269"/>
      <c r="AK44" s="269"/>
      <c r="AL44" s="270"/>
      <c r="AM44" s="269"/>
      <c r="AN44" s="270"/>
      <c r="AO44" s="269"/>
      <c r="AP44" s="270"/>
      <c r="AQ44" s="269"/>
      <c r="AR44" s="270"/>
      <c r="AS44" s="269"/>
      <c r="AT44" s="102"/>
      <c r="AU44" s="101"/>
    </row>
    <row r="45" spans="1:52" ht="93.6">
      <c r="A45" s="431"/>
      <c r="B45" s="462"/>
      <c r="C45" s="399"/>
      <c r="D45" s="260" t="s">
        <v>1274</v>
      </c>
      <c r="E45" s="320" t="s">
        <v>363</v>
      </c>
      <c r="F45" s="261" t="s">
        <v>624</v>
      </c>
      <c r="G45" s="285" t="s">
        <v>756</v>
      </c>
      <c r="H45" s="318" t="s">
        <v>684</v>
      </c>
      <c r="I45" s="315" t="str">
        <f>IF(OR(E45="SE",E45="SA"),VLOOKUP(H45,'Tabla de Peligros y Riesgo'!$C$2:$E$226,2,FALSE),VLOOKUP(H45,'LISTA DE ASPECTOS - IMPACTOS'!$D$3:$F$72,2,FALSE))</f>
        <v>Alteración de la calidad de suelo/agua</v>
      </c>
      <c r="J45" s="316" t="str">
        <f>IF(OR(E45="SE",E45="SA"),VLOOKUP(H45,'Tabla de Peligros y Riesgo'!$C$2:$E$226,3,FALSE),VLOOKUP(H45,'LISTA DE ASPECTOS - IMPACTOS'!$D$3:$F$72,3,FALSE))</f>
        <v>Potencial afectación a la calidad ambiental del suelo, agua, aire, flora y fauna</v>
      </c>
      <c r="K45" s="319" t="s">
        <v>678</v>
      </c>
      <c r="L45" s="177">
        <v>4</v>
      </c>
      <c r="M45" s="266">
        <f t="shared" si="15"/>
        <v>18</v>
      </c>
      <c r="N45" s="85"/>
      <c r="O45" s="85"/>
      <c r="P45" s="286"/>
      <c r="Q45" s="284"/>
      <c r="R45" s="177"/>
      <c r="S45" s="284" t="s">
        <v>1297</v>
      </c>
      <c r="T45" s="178">
        <v>0.35</v>
      </c>
      <c r="U45" s="178"/>
      <c r="V45" s="87"/>
      <c r="W45" s="86">
        <f t="shared" si="16"/>
        <v>18</v>
      </c>
      <c r="X45" s="88"/>
      <c r="Y45" s="86">
        <f t="shared" si="17"/>
        <v>21</v>
      </c>
      <c r="Z45" s="85"/>
      <c r="AA45" s="265" t="s">
        <v>679</v>
      </c>
      <c r="AB45" s="400"/>
      <c r="AC45" s="401"/>
      <c r="AD45" s="401"/>
      <c r="AE45" s="269"/>
      <c r="AF45" s="269"/>
      <c r="AG45" s="269"/>
      <c r="AH45" s="269"/>
      <c r="AI45" s="269"/>
      <c r="AJ45" s="269"/>
      <c r="AK45" s="269"/>
      <c r="AL45" s="270"/>
      <c r="AM45" s="269"/>
      <c r="AN45" s="270"/>
      <c r="AO45" s="269"/>
      <c r="AP45" s="270"/>
      <c r="AQ45" s="269"/>
      <c r="AR45" s="270"/>
      <c r="AS45" s="269"/>
      <c r="AT45" s="102"/>
      <c r="AU45" s="101"/>
    </row>
    <row r="46" spans="1:52" s="100" customFormat="1" ht="86.4">
      <c r="A46" s="431"/>
      <c r="B46" s="461" t="s">
        <v>1266</v>
      </c>
      <c r="C46" s="397" t="s">
        <v>1288</v>
      </c>
      <c r="D46" s="260" t="s">
        <v>1274</v>
      </c>
      <c r="E46" s="320" t="s">
        <v>362</v>
      </c>
      <c r="F46" s="261" t="s">
        <v>624</v>
      </c>
      <c r="G46" s="285" t="s">
        <v>677</v>
      </c>
      <c r="H46" s="315" t="s">
        <v>496</v>
      </c>
      <c r="I46" s="315" t="str">
        <f>IF(OR(E46="SE",E46="SA"),VLOOKUP(H46,'Tabla de Peligros y Riesgo'!$C$2:$E$226,2,FALSE),VLOOKUP(H46,'LISTA DE ASPECTOS - IMPACTOS'!$D$3:$F$72,2,FALSE))</f>
        <v>Riesgo Psicosocial</v>
      </c>
      <c r="J46" s="316" t="str">
        <f>IF(OR(E46="SE",E46="SA"),VLOOKUP(H46,'Tabla de Peligros y Riesgo'!$C$2:$E$226,3,FALSE),VLOOKUP(H46,'LISTA DE ASPECTOS - IMPACTOS'!$D$3:$F$72,3,FALSE))</f>
        <v>Estrés / Depresión</v>
      </c>
      <c r="K46" s="317" t="s">
        <v>678</v>
      </c>
      <c r="L46" s="274">
        <v>4</v>
      </c>
      <c r="M46" s="266">
        <f>IF(CONCATENATE(L46,K46)="1A",1,IF(CONCATENATE(L46,K46)="1B",2,IF(CONCATENATE(L46,K46)="2A",3,IF(CONCATENATE(L46,K46)="1C",4,IF(CONCATENATE(L46,K46)="2B",5,IF(CONCATENATE(L46,K46)="3A",6,IF(CONCATENATE(L46,K46)="1D",7,IF(CONCATENATE(L46,K46)="2C",8,IF(CONCATENATE(L46,K46)="3B",9,IF(CONCATENATE(L46,K46)="4A",10,IF(CONCATENATE(L46,K46)="1E",11,IF(CONCATENATE(L46,K46)="2D",12,IF(CONCATENATE(L46,K46)="3C",13,IF(CONCATENATE(L46,K46)="4B",14,IF(CONCATENATE(L46,K46)="5A",15,IF(CONCATENATE(L46,K46)="2E",16,IF(CONCATENATE(L46,K46)="3D",17,IF(CONCATENATE(L46,K46)="4C",18,IF(CONCATENATE(L46,K46)="5B",19,IF(CONCATENATE(L46,K46)="3E",20,IF(CONCATENATE(L46,K46)="4D",21,IF(CONCATENATE(L46,K46)="5C",22,IF(CONCATENATE(L46,K46)="4E",23,IF(CONCATENATE(L46,K46)="5D",24,IF(CONCATENATE(L46,K46)="5E",25,"")))))))))))))))))))))))))</f>
        <v>18</v>
      </c>
      <c r="N46" s="271"/>
      <c r="O46" s="271"/>
      <c r="P46" s="271"/>
      <c r="Q46" s="326"/>
      <c r="R46" s="274"/>
      <c r="S46" s="280" t="s">
        <v>1275</v>
      </c>
      <c r="T46" s="271"/>
      <c r="U46" s="340" t="s">
        <v>1276</v>
      </c>
      <c r="V46" s="341"/>
      <c r="W46" s="266">
        <f>M46</f>
        <v>18</v>
      </c>
      <c r="X46" s="342">
        <f>IF(M46&gt;=16,MAX(N46:R46),IF(M46&lt;16,MAX(N46:V46)))</f>
        <v>0</v>
      </c>
      <c r="Y46" s="266">
        <f>_xlfn.IFS(AND(W46=1,N46&lt;&gt;0),25,AND(W46=1,O46&lt;&gt;0),21,AND(W46=1,R46="ALTO"),16,AND(W46=1,R46="BAJO"),11,AND(W46=1,S46&lt;&gt;0),2,AND(W46=2,N46&lt;&gt;0),25,AND(W46=2,O46&lt;&gt;0),21,AND(W46=2,R46="ALTO"),16,AND(W46=2,R46="BAJO"),11,AND(W46=2,S46&lt;&gt;0),4,AND(W46=3,N46&lt;&gt;0),25,AND(W46=3,O46&lt;&gt;0),21,AND(W46=3,R46="ALTO"),16,AND(W46=3,R46="BAJO"),12,AND(W46=3,S46&lt;&gt;0),5,AND(W46=4,N46&lt;&gt;0),25,AND(W46=4,O46&lt;&gt;0),13,AND(W46=4,R46="ALTO"),16,AND(W46=4,R46="BAJO"),14,AND(W46=4,S46&lt;&gt;0),7,AND(W46=5,N46&lt;&gt;0),25,AND(W46=5,O46&lt;&gt;0),21,AND(W46=5,R46="ALTO"),16,AND(W46=5,R46="BAJO"),12,AND(W46=5,S46&lt;&gt;0),8,AND(W46=6,N46&lt;&gt;0),25,AND(W46=6,O46&lt;&gt;0),21,AND(W46=6,R46="ALTO"),20,AND(W46=6,R46="BAJO"),17,AND(W46=6,S46&lt;&gt;0),6,AND(W46=7,N46&lt;&gt;0),25,AND(W46=7,O46&lt;&gt;0),23,AND(W46=7,R46="ALTO"),16,AND(W46=7,R46="BAJO"),11,AND(W46=7,S46&lt;&gt;0),7,AND(W46=8,N46&lt;&gt;0),25,AND(W46=8,O46&lt;&gt;0),21,AND(W46=8,R46="ALTO"),16,AND(W46=8,R46="BAJO"),12,AND(W46=8,S46&lt;&gt;0),8,AND(W46=9,N46&lt;&gt;0),25,AND(W46=9,O46&lt;&gt;0),21,AND(W46=9,R46="ALTO"),20,AND(W46=9,R46="BAJO"),17,AND(W46=9,S46&lt;&gt;0),13,AND(W46=10,N46&lt;&gt;0),25,AND(W46=10,O46&lt;&gt;0),22,AND(W46=10,R46="ALTO"),21,AND(W46=10,R46="BAJO"),18,AND(W46=10,S46&lt;&gt;0),18,AND(W46=11,N46&lt;&gt;0),25,AND(W46=11,O46&lt;&gt;0),23,AND(W46=11,R46="ALTO"),20,AND(W46=11,R46="BAJO"),16,AND(W46=11,S46&lt;&gt;0),11,AND(W46=12,N46&lt;&gt;0),25,AND(W46=12,O46&lt;&gt;0),23,AND(W46=12,R46="ALTO"),20,AND(W46=12,R46="BAJO"),16,AND(W46=12,S46&lt;&gt;0),12,AND(W46=13,N46&lt;&gt;0),25,AND(W46=13,O46&lt;&gt;0),21,AND(W46=13,R46="ALTO"),20,AND(W46=13,R46="BAJO"),17,AND(W46=13,S46&lt;&gt;0),17,AND(W46=14,N46&lt;&gt;0),25,AND(W46=14,O46&lt;&gt;0),24,AND(W46=14,R46="ALTO"),23,AND(W46=14,R46="BAJO"),21,AND(W46=14,S46&lt;&gt;0),18,AND(W46=15,N46&lt;&gt;0),25,AND(W46=15,O46&lt;&gt;0),24,AND(W46=15,R46="ALTO"),22,AND(W46=15,R46="BAJO"),19,AND(W46=15,S46&lt;&gt;0),19,AND(W46=16,N46&lt;&gt;0),25,AND(W46=16,O46&lt;&gt;0),23,AND(W46=16,R46="ALTO"),23,AND(W46=16,R46="BAJO"),23,AND(W46=16,S46&lt;&gt;0),20,AND(W46=17,N46&lt;&gt;0),25,AND(W46=17,O46&lt;&gt;0),24,AND(W46=17,R46="ALTO"),23,AND(W46=17,R46="BAJO"),21,AND(W46=17,S46&lt;&gt;0),20,AND(W46=18,N46&lt;&gt;0),25,AND(W46=18,O46&lt;&gt;0),24,AND(W46=18,R46="ALTO"),23,AND(W46=18,R46="BAJO"),22,AND(W46=18,S46&lt;&gt;0),21,AND(W46=19,N46&lt;&gt;0),25,AND(W46=19,O46&lt;&gt;0),25,AND(W46=19,R46="ALTO"),24,AND(W46=19,R46="BAJO"),22,AND(W46=19,S46&lt;&gt;0),22,AND(W46&lt;&gt;0,U46&lt;&gt;0),W46,TRUE,"FALSO")</f>
        <v>21</v>
      </c>
      <c r="Z46" s="268"/>
      <c r="AA46" s="265" t="s">
        <v>1271</v>
      </c>
      <c r="AD46" s="99"/>
      <c r="AE46" s="269">
        <v>0.75</v>
      </c>
      <c r="AF46" s="269" t="s">
        <v>680</v>
      </c>
      <c r="AG46" s="269"/>
      <c r="AH46" s="269" t="s">
        <v>681</v>
      </c>
      <c r="AI46" s="269"/>
      <c r="AJ46" s="269"/>
      <c r="AK46" s="269"/>
      <c r="AL46" s="270">
        <v>0.15</v>
      </c>
      <c r="AM46" s="269"/>
      <c r="AN46" s="270" t="s">
        <v>682</v>
      </c>
      <c r="AO46" s="269"/>
      <c r="AP46" s="270" t="s">
        <v>682</v>
      </c>
      <c r="AQ46" s="269"/>
      <c r="AR46" s="270">
        <v>0.75</v>
      </c>
      <c r="AS46" s="269"/>
      <c r="AT46" s="102"/>
      <c r="AU46" s="101"/>
      <c r="AV46" s="90"/>
      <c r="AW46" s="90"/>
      <c r="AX46" s="90"/>
      <c r="AY46" s="90"/>
      <c r="AZ46" s="90"/>
    </row>
    <row r="47" spans="1:52" s="100" customFormat="1" ht="90" customHeight="1">
      <c r="A47" s="431"/>
      <c r="B47" s="462"/>
      <c r="C47" s="398"/>
      <c r="D47" s="260" t="s">
        <v>1274</v>
      </c>
      <c r="E47" s="320" t="s">
        <v>363</v>
      </c>
      <c r="F47" s="261" t="s">
        <v>624</v>
      </c>
      <c r="G47" s="285" t="s">
        <v>683</v>
      </c>
      <c r="H47" s="315" t="s">
        <v>684</v>
      </c>
      <c r="I47" s="315" t="s">
        <v>685</v>
      </c>
      <c r="J47" s="344" t="s">
        <v>686</v>
      </c>
      <c r="K47" s="317" t="s">
        <v>687</v>
      </c>
      <c r="L47" s="274">
        <v>5</v>
      </c>
      <c r="M47" s="266">
        <f t="shared" ref="M47:M59" si="18">IF(CONCATENATE(L47,K47)="1A",1,IF(CONCATENATE(L47,K47)="1B",2,IF(CONCATENATE(L47,K47)="2A",3,IF(CONCATENATE(L47,K47)="1C",4,IF(CONCATENATE(L47,K47)="2B",5,IF(CONCATENATE(L47,K47)="3A",6,IF(CONCATENATE(L47,K47)="1D",7,IF(CONCATENATE(L47,K47)="2C",8,IF(CONCATENATE(L47,K47)="3B",9,IF(CONCATENATE(L47,K47)="4A",10,IF(CONCATENATE(L47,K47)="1E",11,IF(CONCATENATE(L47,K47)="2D",12,IF(CONCATENATE(L47,K47)="3C",13,IF(CONCATENATE(L47,K47)="4B",14,IF(CONCATENATE(L47,K47)="5A",15,IF(CONCATENATE(L47,K47)="2E",16,IF(CONCATENATE(L47,K47)="3D",17,IF(CONCATENATE(L47,K47)="4C",18,IF(CONCATENATE(L47,K47)="5B",19,IF(CONCATENATE(L47,K47)="3E",20,IF(CONCATENATE(L47,K47)="4D",21,IF(CONCATENATE(L47,K47)="5C",22,IF(CONCATENATE(L47,K47)="4E",23,IF(CONCATENATE(L47,K47)="5D",24,IF(CONCATENATE(L47,K47)="5E",25,"")))))))))))))))))))))))))</f>
        <v>15</v>
      </c>
      <c r="N47" s="267"/>
      <c r="O47" s="271"/>
      <c r="P47" s="272"/>
      <c r="Q47" s="326"/>
      <c r="R47" s="177"/>
      <c r="S47" s="280" t="s">
        <v>688</v>
      </c>
      <c r="T47" s="272"/>
      <c r="U47" s="339" t="s">
        <v>1277</v>
      </c>
      <c r="V47" s="275"/>
      <c r="W47" s="86">
        <f t="shared" ref="W47:W59" si="19">M47</f>
        <v>15</v>
      </c>
      <c r="X47" s="194"/>
      <c r="Y47" s="86">
        <f>_xlfn.IFS(AND(W47=1,N47&lt;&gt;0),25,AND(W47=1,O47&lt;&gt;0),21,AND(W47=1,R47="ALTO"),16,AND(W47=1,R47="BAJO"),11,AND(W47=1,S47&lt;&gt;0),2,AND(W47=2,N47&lt;&gt;0),25,AND(W47=2,O47&lt;&gt;0),21,AND(W47=2,R47="ALTO"),16,AND(W47=2,R47="BAJO"),11,AND(W47=2,S47&lt;&gt;0),4,AND(W47=3,N47&lt;&gt;0),25,AND(W47=3,O47&lt;&gt;0),21,AND(W47=3,R47="ALTO"),16,AND(W47=3,R47="BAJO"),12,AND(W47=3,S47&lt;&gt;0),5,AND(W47=4,N47&lt;&gt;0),25,AND(W47=4,O47&lt;&gt;0),13,AND(W47=4,R47="ALTO"),16,AND(W47=4,R47="BAJO"),14,AND(W47=4,S47&lt;&gt;0),7,AND(W47=5,N47&lt;&gt;0),25,AND(W47=5,O47&lt;&gt;0),21,AND(W47=5,R47="ALTO"),16,AND(W47=5,R47="BAJO"),12,AND(W47=5,S47&lt;&gt;0),8,AND(W47=6,N47&lt;&gt;0),25,AND(W47=6,O47&lt;&gt;0),21,AND(W47=6,R47="ALTO"),20,AND(W47=6,R47="BAJO"),17,AND(W47=6,S47&lt;&gt;0),6,AND(W47=7,N47&lt;&gt;0),25,AND(W47=7,O47&lt;&gt;0),23,AND(W47=7,R47="ALTO"),16,AND(W47=7,R47="BAJO"),11,AND(W47=7,S47&lt;&gt;0),7,AND(W47=8,N47&lt;&gt;0),25,AND(W47=8,O47&lt;&gt;0),21,AND(W47=8,R47="ALTO"),16,AND(W47=8,R47="BAJO"),12,AND(W47=8,S47&lt;&gt;0),8,AND(W47=9,N47&lt;&gt;0),25,AND(W47=9,O47&lt;&gt;0),21,AND(W47=9,R47="ALTO"),20,AND(W47=9,R47="BAJO"),17,AND(W47=9,S47&lt;&gt;0),13,AND(W47=10,N47&lt;&gt;0),25,AND(W47=10,O47&lt;&gt;0),22,AND(W47=10,R47="ALTO"),21,AND(W47=10,R47="BAJO"),18,AND(W47=10,S47&lt;&gt;0),18,AND(W47=11,N47&lt;&gt;0),25,AND(W47=11,O47&lt;&gt;0),23,AND(W47=11,R47="ALTO"),20,AND(W47=11,R47="BAJO"),16,AND(W47=11,S47&lt;&gt;0),11,AND(W47=12,N47&lt;&gt;0),25,AND(W47=12,O47&lt;&gt;0),23,AND(W47=12,R47="ALTO"),20,AND(W47=12,R47="BAJO"),16,AND(W47=12,S47&lt;&gt;0),12,AND(W47=13,N47&lt;&gt;0),25,AND(W47=13,O47&lt;&gt;0),21,AND(W47=13,R47="ALTO"),20,AND(W47=13,R47="BAJO"),17,AND(W47=13,S47&lt;&gt;0),17,AND(W47=14,N47&lt;&gt;0),25,AND(W47=14,O47&lt;&gt;0),24,AND(W47=14,R47="ALTO"),23,AND(W47=14,R47="BAJO"),21,AND(W47=14,S47&lt;&gt;0),18,AND(W47=15,N47&lt;&gt;0),25,AND(W47=15,O47&lt;&gt;0),24,AND(W47=15,R47="ALTO"),22,AND(W47=15,R47="BAJO"),19,AND(W47=15,S47&lt;&gt;0),19,AND(W47=16,N47&lt;&gt;0),25,AND(W47=16,O47&lt;&gt;0),23,AND(W47=16,R47="ALTO"),23,AND(W47=16,R47="BAJO"),23,AND(W47=16,S47&lt;&gt;0),20,AND(W47=17,N47&lt;&gt;0),25,AND(W47=17,O47&lt;&gt;0),24,AND(W47=17,R47="ALTO"),23,AND(W47=17,R47="BAJO"),21,AND(W47=17,S47&lt;&gt;0),20,AND(W47=18,N47&lt;&gt;0),25,AND(W47=18,O47&lt;&gt;0),24,AND(W47=18,R47="ALTO"),23,AND(W47=18,R47="BAJO"),22,AND(W47=18,S47&lt;&gt;0),21,AND(W47=19,N47&lt;&gt;0),25,AND(W47=19,O47&lt;&gt;0),25,AND(W47=19,R47="ALTO"),24,AND(W47=19,R47="BAJO"),22,AND(W47=19,S47&lt;&gt;0),22,AND(W47&lt;&gt;0,#REF!&lt;&gt;0),W47,TRUE,"FALSO")</f>
        <v>19</v>
      </c>
      <c r="Z47" s="276"/>
      <c r="AA47" s="265" t="s">
        <v>1271</v>
      </c>
      <c r="AD47" s="99"/>
      <c r="AE47" s="269"/>
      <c r="AF47" s="269"/>
      <c r="AG47" s="269"/>
      <c r="AH47" s="269"/>
      <c r="AI47" s="269"/>
      <c r="AJ47" s="269"/>
      <c r="AK47" s="269"/>
      <c r="AL47" s="270"/>
      <c r="AM47" s="269"/>
      <c r="AN47" s="270"/>
      <c r="AO47" s="269"/>
      <c r="AP47" s="270"/>
      <c r="AQ47" s="269"/>
      <c r="AR47" s="270"/>
      <c r="AS47" s="269"/>
      <c r="AT47" s="102"/>
      <c r="AU47" s="101"/>
      <c r="AV47" s="90"/>
      <c r="AW47" s="90"/>
      <c r="AX47" s="90"/>
      <c r="AY47" s="90"/>
      <c r="AZ47" s="90"/>
    </row>
    <row r="48" spans="1:52" s="100" customFormat="1" ht="80.25" customHeight="1">
      <c r="A48" s="431"/>
      <c r="B48" s="462"/>
      <c r="C48" s="399"/>
      <c r="D48" s="260" t="s">
        <v>1274</v>
      </c>
      <c r="E48" s="320" t="s">
        <v>362</v>
      </c>
      <c r="F48" s="261" t="s">
        <v>624</v>
      </c>
      <c r="G48" s="285" t="s">
        <v>689</v>
      </c>
      <c r="H48" s="315" t="s">
        <v>521</v>
      </c>
      <c r="I48" s="315" t="str">
        <f>IF(OR(E48="SE",E48="SA"),VLOOKUP(H48,'Tabla de Peligros y Riesgo'!$C$2:$E$226,2,FALSE),VLOOKUP(H48,'LISTA DE ASPECTOS - IMPACTOS'!$D$3:$F$72,2,FALSE))</f>
        <v>Riesgo Psicosocial</v>
      </c>
      <c r="J48" s="316" t="str">
        <f>IF(OR(E48="SE",E48="SA"),VLOOKUP(H48,'Tabla de Peligros y Riesgo'!$C$2:$E$226,3,FALSE),VLOOKUP(H48,'LISTA DE ASPECTOS - IMPACTOS'!$D$3:$F$72,3,FALSE))</f>
        <v>Estrés / Depresión</v>
      </c>
      <c r="K48" s="317" t="s">
        <v>678</v>
      </c>
      <c r="L48" s="274">
        <v>4</v>
      </c>
      <c r="M48" s="266">
        <f t="shared" si="18"/>
        <v>18</v>
      </c>
      <c r="N48" s="267"/>
      <c r="O48" s="271"/>
      <c r="P48" s="272"/>
      <c r="Q48" s="273"/>
      <c r="R48" s="177"/>
      <c r="S48" s="284" t="s">
        <v>690</v>
      </c>
      <c r="T48" s="267"/>
      <c r="V48" s="275"/>
      <c r="W48" s="86">
        <f t="shared" si="19"/>
        <v>18</v>
      </c>
      <c r="X48" s="194"/>
      <c r="Y48" s="86">
        <f>_xlfn.IFS(AND(W48=1,N48&lt;&gt;0),25,AND(W48=1,O48&lt;&gt;0),21,AND(W48=1,R48="ALTO"),16,AND(W48=1,R48="BAJO"),11,AND(W48=1,S48&lt;&gt;0),2,AND(W48=2,N48&lt;&gt;0),25,AND(W48=2,O48&lt;&gt;0),21,AND(W48=2,R48="ALTO"),16,AND(W48=2,R48="BAJO"),11,AND(W48=2,S48&lt;&gt;0),4,AND(W48=3,N48&lt;&gt;0),25,AND(W48=3,O48&lt;&gt;0),21,AND(W48=3,R48="ALTO"),16,AND(W48=3,R48="BAJO"),12,AND(W48=3,S48&lt;&gt;0),5,AND(W48=4,N48&lt;&gt;0),25,AND(W48=4,O48&lt;&gt;0),13,AND(W48=4,R48="ALTO"),16,AND(W48=4,R48="BAJO"),14,AND(W48=4,S48&lt;&gt;0),7,AND(W48=5,N48&lt;&gt;0),25,AND(W48=5,O48&lt;&gt;0),21,AND(W48=5,R48="ALTO"),16,AND(W48=5,R48="BAJO"),12,AND(W48=5,S48&lt;&gt;0),8,AND(W48=6,N48&lt;&gt;0),25,AND(W48=6,O48&lt;&gt;0),21,AND(W48=6,R48="ALTO"),20,AND(W48=6,R48="BAJO"),17,AND(W48=6,S48&lt;&gt;0),6,AND(W48=7,N48&lt;&gt;0),25,AND(W48=7,O48&lt;&gt;0),23,AND(W48=7,R48="ALTO"),16,AND(W48=7,R48="BAJO"),11,AND(W48=7,S48&lt;&gt;0),7,AND(W48=8,N48&lt;&gt;0),25,AND(W48=8,O48&lt;&gt;0),21,AND(W48=8,R48="ALTO"),16,AND(W48=8,R48="BAJO"),12,AND(W48=8,S48&lt;&gt;0),8,AND(W48=9,N48&lt;&gt;0),25,AND(W48=9,O48&lt;&gt;0),21,AND(W48=9,R48="ALTO"),20,AND(W48=9,R48="BAJO"),17,AND(W48=9,S48&lt;&gt;0),13,AND(W48=10,N48&lt;&gt;0),25,AND(W48=10,O48&lt;&gt;0),22,AND(W48=10,R48="ALTO"),21,AND(W48=10,R48="BAJO"),18,AND(W48=10,S48&lt;&gt;0),18,AND(W48=11,N48&lt;&gt;0),25,AND(W48=11,O48&lt;&gt;0),23,AND(W48=11,R48="ALTO"),20,AND(W48=11,R48="BAJO"),16,AND(W48=11,S48&lt;&gt;0),11,AND(W48=12,N48&lt;&gt;0),25,AND(W48=12,O48&lt;&gt;0),23,AND(W48=12,R48="ALTO"),20,AND(W48=12,R48="BAJO"),16,AND(W48=12,S48&lt;&gt;0),12,AND(W48=13,N48&lt;&gt;0),25,AND(W48=13,O48&lt;&gt;0),21,AND(W48=13,R48="ALTO"),20,AND(W48=13,R48="BAJO"),17,AND(W48=13,S48&lt;&gt;0),17,AND(W48=14,N48&lt;&gt;0),25,AND(W48=14,O48&lt;&gt;0),24,AND(W48=14,R48="ALTO"),23,AND(W48=14,R48="BAJO"),21,AND(W48=14,S48&lt;&gt;0),18,AND(W48=15,N48&lt;&gt;0),25,AND(W48=15,O48&lt;&gt;0),24,AND(W48=15,R48="ALTO"),22,AND(W48=15,R48="BAJO"),19,AND(W48=15,S48&lt;&gt;0),19,AND(W48=16,N48&lt;&gt;0),25,AND(W48=16,O48&lt;&gt;0),23,AND(W48=16,R48="ALTO"),23,AND(W48=16,R48="BAJO"),23,AND(W48=16,S48&lt;&gt;0),20,AND(W48=17,N48&lt;&gt;0),25,AND(W48=17,O48&lt;&gt;0),24,AND(W48=17,R48="ALTO"),23,AND(W48=17,R48="BAJO"),21,AND(W48=17,S48&lt;&gt;0),20,AND(W48=18,N48&lt;&gt;0),25,AND(W48=18,O48&lt;&gt;0),24,AND(W48=18,R48="ALTO"),23,AND(W48=18,R48="BAJO"),22,AND(W48=18,S48&lt;&gt;0),21,AND(W48=19,N48&lt;&gt;0),25,AND(W48=19,O48&lt;&gt;0),25,AND(W48=19,R48="ALTO"),24,AND(W48=19,R48="BAJO"),22,AND(W48=19,S48&lt;&gt;0),22,AND(W48&lt;&gt;0,U47&lt;&gt;0),W48,TRUE,"FALSO")</f>
        <v>21</v>
      </c>
      <c r="Z48" s="276"/>
      <c r="AA48" s="265" t="s">
        <v>1271</v>
      </c>
      <c r="AD48" s="99"/>
      <c r="AE48" s="269"/>
      <c r="AF48" s="269"/>
      <c r="AG48" s="269"/>
      <c r="AH48" s="269"/>
      <c r="AI48" s="269"/>
      <c r="AJ48" s="269"/>
      <c r="AK48" s="269"/>
      <c r="AL48" s="270"/>
      <c r="AM48" s="269"/>
      <c r="AN48" s="270"/>
      <c r="AO48" s="269"/>
      <c r="AP48" s="270"/>
      <c r="AQ48" s="269"/>
      <c r="AR48" s="270"/>
      <c r="AS48" s="269"/>
      <c r="AT48" s="102"/>
      <c r="AU48" s="101"/>
      <c r="AV48" s="90"/>
      <c r="AW48" s="90"/>
      <c r="AX48" s="90"/>
      <c r="AY48" s="90"/>
      <c r="AZ48" s="90"/>
    </row>
    <row r="49" spans="1:52" ht="103.8" customHeight="1">
      <c r="A49" s="431"/>
      <c r="B49" s="462"/>
      <c r="C49" s="397" t="s">
        <v>1300</v>
      </c>
      <c r="D49" s="260" t="s">
        <v>1274</v>
      </c>
      <c r="E49" s="320" t="s">
        <v>362</v>
      </c>
      <c r="F49" s="261" t="s">
        <v>624</v>
      </c>
      <c r="G49" s="285" t="s">
        <v>697</v>
      </c>
      <c r="H49" s="318" t="s">
        <v>577</v>
      </c>
      <c r="I49" s="315" t="str">
        <f>IF(OR(E49="SE",E49="SA"),VLOOKUP(H49,'Tabla de Peligros y Riesgo'!$C$2:$E$226,2,FALSE),VLOOKUP(H49,'LISTA DE ASPECTOS - IMPACTOS'!$D$3:$F$72,2,FALSE))</f>
        <v>Caída al mismo nivel</v>
      </c>
      <c r="J49" s="264" t="str">
        <f>IF(OR(E49="SE",E49="SA"),VLOOKUP(H49,'[2]Tabla de Peligros y Riesgo'!$C$2:$E$200,3,FALSE),VLOOKUP(H49,'[2]LISTA DE ASPECTOS - IMPACTOS'!$D$3:$F$63,3,FALSE))</f>
        <v>Contusión/Fractura/Muerte</v>
      </c>
      <c r="K49" s="319" t="s">
        <v>678</v>
      </c>
      <c r="L49" s="177">
        <v>4</v>
      </c>
      <c r="M49" s="266">
        <f t="shared" si="18"/>
        <v>18</v>
      </c>
      <c r="N49" s="85"/>
      <c r="O49" s="85"/>
      <c r="P49" s="284" t="s">
        <v>714</v>
      </c>
      <c r="Q49" s="284"/>
      <c r="R49" s="177"/>
      <c r="S49" s="284" t="s">
        <v>1292</v>
      </c>
      <c r="T49" s="178"/>
      <c r="U49" s="178" t="s">
        <v>1277</v>
      </c>
      <c r="V49" s="87">
        <v>0.2</v>
      </c>
      <c r="W49" s="86">
        <f t="shared" si="19"/>
        <v>18</v>
      </c>
      <c r="X49" s="88">
        <f>IF(M49&gt;=16,MAX(N49:R49),IF(M49&lt;16,MAX(N49:V49)))</f>
        <v>0</v>
      </c>
      <c r="Y49" s="86">
        <f t="shared" ref="Y49:Y59" si="20">_xlfn.IFS(AND(W49=1,N49&lt;&gt;0),25,AND(W49=1,O49&lt;&gt;0),21,AND(W49=1,R49="ALTO"),16,AND(W49=1,R49="BAJO"),11,AND(W49=1,S49&lt;&gt;0),2,AND(W49=2,N49&lt;&gt;0),25,AND(W49=2,O49&lt;&gt;0),21,AND(W49=2,R49="ALTO"),16,AND(W49=2,R49="BAJO"),11,AND(W49=2,S49&lt;&gt;0),4,AND(W49=3,N49&lt;&gt;0),25,AND(W49=3,O49&lt;&gt;0),21,AND(W49=3,R49="ALTO"),16,AND(W49=3,R49="BAJO"),12,AND(W49=3,S49&lt;&gt;0),5,AND(W49=4,N49&lt;&gt;0),25,AND(W49=4,O49&lt;&gt;0),13,AND(W49=4,R49="ALTO"),16,AND(W49=4,R49="BAJO"),14,AND(W49=4,S49&lt;&gt;0),7,AND(W49=5,N49&lt;&gt;0),25,AND(W49=5,O49&lt;&gt;0),21,AND(W49=5,R49="ALTO"),16,AND(W49=5,R49="BAJO"),12,AND(W49=5,S49&lt;&gt;0),8,AND(W49=6,N49&lt;&gt;0),25,AND(W49=6,O49&lt;&gt;0),21,AND(W49=6,R49="ALTO"),20,AND(W49=6,R49="BAJO"),17,AND(W49=6,S49&lt;&gt;0),6,AND(W49=7,N49&lt;&gt;0),25,AND(W49=7,O49&lt;&gt;0),23,AND(W49=7,R49="ALTO"),16,AND(W49=7,R49="BAJO"),11,AND(W49=7,S49&lt;&gt;0),7,AND(W49=8,N49&lt;&gt;0),25,AND(W49=8,O49&lt;&gt;0),21,AND(W49=8,R49="ALTO"),16,AND(W49=8,R49="BAJO"),12,AND(W49=8,S49&lt;&gt;0),8,AND(W49=9,N49&lt;&gt;0),25,AND(W49=9,O49&lt;&gt;0),21,AND(W49=9,R49="ALTO"),20,AND(W49=9,R49="BAJO"),17,AND(W49=9,S49&lt;&gt;0),13,AND(W49=10,N49&lt;&gt;0),25,AND(W49=10,O49&lt;&gt;0),22,AND(W49=10,R49="ALTO"),21,AND(W49=10,R49="BAJO"),18,AND(W49=10,S49&lt;&gt;0),18,AND(W49=11,N49&lt;&gt;0),25,AND(W49=11,O49&lt;&gt;0),23,AND(W49=11,R49="ALTO"),20,AND(W49=11,R49="BAJO"),16,AND(W49=11,S49&lt;&gt;0),11,AND(W49=12,N49&lt;&gt;0),25,AND(W49=12,O49&lt;&gt;0),23,AND(W49=12,R49="ALTO"),20,AND(W49=12,R49="BAJO"),16,AND(W49=12,S49&lt;&gt;0),12,AND(W49=13,N49&lt;&gt;0),25,AND(W49=13,O49&lt;&gt;0),21,AND(W49=13,R49="ALTO"),20,AND(W49=13,R49="BAJO"),17,AND(W49=13,S49&lt;&gt;0),17,AND(W49=14,N49&lt;&gt;0),25,AND(W49=14,O49&lt;&gt;0),24,AND(W49=14,R49="ALTO"),23,AND(W49=14,R49="BAJO"),21,AND(W49=14,S49&lt;&gt;0),18,AND(W49=15,N49&lt;&gt;0),25,AND(W49=15,O49&lt;&gt;0),24,AND(W49=15,R49="ALTO"),22,AND(W49=15,R49="BAJO"),19,AND(W49=15,S49&lt;&gt;0),19,AND(W49=16,N49&lt;&gt;0),25,AND(W49=16,O49&lt;&gt;0),23,AND(W49=16,R49="ALTO"),23,AND(W49=16,R49="BAJO"),23,AND(W49=16,S49&lt;&gt;0),20,AND(W49=17,N49&lt;&gt;0),25,AND(W49=17,O49&lt;&gt;0),24,AND(W49=17,R49="ALTO"),23,AND(W49=17,R49="BAJO"),21,AND(W49=17,S49&lt;&gt;0),20,AND(W49=18,N49&lt;&gt;0),25,AND(W49=18,O49&lt;&gt;0),24,AND(W49=18,R49="ALTO"),23,AND(W49=18,R49="BAJO"),22,AND(W49=18,S49&lt;&gt;0),21,AND(W49=19,N49&lt;&gt;0),25,AND(W49=19,O49&lt;&gt;0),25,AND(W49=19,R49="ALTO"),24,AND(W49=19,R49="BAJO"),22,AND(W49=19,S49&lt;&gt;0),22,AND(W49&lt;&gt;0,U49&lt;&gt;0),W49,TRUE,"FALSO")</f>
        <v>21</v>
      </c>
      <c r="Z49" s="85"/>
      <c r="AA49" s="265" t="s">
        <v>1271</v>
      </c>
      <c r="AB49" s="400"/>
      <c r="AC49" s="401"/>
      <c r="AD49" s="401"/>
      <c r="AE49" s="269">
        <v>0.25</v>
      </c>
      <c r="AF49" s="269"/>
      <c r="AG49" s="269"/>
      <c r="AH49" s="269"/>
      <c r="AI49" s="269"/>
      <c r="AJ49" s="269"/>
      <c r="AK49" s="269"/>
      <c r="AL49" s="270"/>
      <c r="AM49" s="269"/>
      <c r="AN49" s="270"/>
      <c r="AO49" s="269"/>
      <c r="AP49" s="270"/>
      <c r="AQ49" s="269"/>
      <c r="AR49" s="270"/>
      <c r="AS49" s="269"/>
      <c r="AT49" s="102"/>
      <c r="AU49" s="101"/>
    </row>
    <row r="50" spans="1:52" s="100" customFormat="1" ht="93.6">
      <c r="A50" s="431"/>
      <c r="B50" s="462"/>
      <c r="C50" s="398"/>
      <c r="D50" s="260" t="s">
        <v>1274</v>
      </c>
      <c r="E50" s="320" t="s">
        <v>362</v>
      </c>
      <c r="F50" s="261" t="s">
        <v>624</v>
      </c>
      <c r="G50" s="285" t="s">
        <v>726</v>
      </c>
      <c r="H50" s="318" t="s">
        <v>993</v>
      </c>
      <c r="I50" s="315" t="str">
        <f>IF(OR(E50="SE",E50="SA"),VLOOKUP(H50,'Tabla de Peligros y Riesgo'!$C$2:$E$226,2,FALSE),VLOOKUP(H50,'LISTA DE ASPECTOS - IMPACTOS'!$D$3:$F$72,2,FALSE))</f>
        <v xml:space="preserve">Electrocusión </v>
      </c>
      <c r="J50" s="316" t="s">
        <v>1279</v>
      </c>
      <c r="K50" s="319" t="s">
        <v>678</v>
      </c>
      <c r="L50" s="177">
        <v>2</v>
      </c>
      <c r="M50" s="266">
        <f t="shared" si="18"/>
        <v>8</v>
      </c>
      <c r="N50" s="85"/>
      <c r="O50" s="85"/>
      <c r="P50" s="284"/>
      <c r="Q50" s="284" t="s">
        <v>1280</v>
      </c>
      <c r="R50" s="177" t="s">
        <v>682</v>
      </c>
      <c r="S50" s="346" t="s">
        <v>1281</v>
      </c>
      <c r="T50" s="178"/>
      <c r="U50" s="178" t="s">
        <v>1282</v>
      </c>
      <c r="V50" s="275">
        <v>0.15</v>
      </c>
      <c r="W50" s="86">
        <f t="shared" si="19"/>
        <v>8</v>
      </c>
      <c r="X50" s="88">
        <f>IF(M50&gt;=16,MAX(N50:R50),IF(M50&lt;16,MAX(N50:V50)))</f>
        <v>0.15</v>
      </c>
      <c r="Y50" s="86">
        <f t="shared" si="20"/>
        <v>12</v>
      </c>
      <c r="Z50" s="85"/>
      <c r="AA50" s="265" t="s">
        <v>1271</v>
      </c>
      <c r="AD50" s="99"/>
      <c r="AE50" s="269"/>
      <c r="AF50" s="269"/>
      <c r="AG50" s="269"/>
      <c r="AH50" s="269"/>
      <c r="AI50" s="269"/>
      <c r="AJ50" s="269"/>
      <c r="AK50" s="269"/>
      <c r="AL50" s="270"/>
      <c r="AM50" s="269"/>
      <c r="AN50" s="270"/>
      <c r="AO50" s="269"/>
      <c r="AP50" s="270"/>
      <c r="AQ50" s="269"/>
      <c r="AR50" s="270"/>
      <c r="AS50" s="269"/>
      <c r="AT50" s="102"/>
      <c r="AU50" s="101"/>
      <c r="AV50" s="90"/>
      <c r="AW50" s="90"/>
      <c r="AX50" s="90"/>
      <c r="AY50" s="90"/>
      <c r="AZ50" s="90"/>
    </row>
    <row r="51" spans="1:52" ht="140.4">
      <c r="A51" s="431"/>
      <c r="B51" s="462"/>
      <c r="C51" s="398"/>
      <c r="D51" s="260" t="s">
        <v>1274</v>
      </c>
      <c r="E51" s="320" t="s">
        <v>361</v>
      </c>
      <c r="F51" s="261" t="s">
        <v>624</v>
      </c>
      <c r="G51" s="285" t="s">
        <v>705</v>
      </c>
      <c r="H51" s="318" t="s">
        <v>706</v>
      </c>
      <c r="I51" s="315" t="str">
        <f>IF(OR(E51="SE",E51="SA"),VLOOKUP(H51,'Tabla de Peligros y Riesgo'!$C$2:$E$226,2,FALSE),VLOOKUP(H51,'LISTA DE ASPECTOS - IMPACTOS'!$D$3:$F$72,2,FALSE))</f>
        <v>Perdida de la audición</v>
      </c>
      <c r="J51" s="316" t="str">
        <f>IF(OR(E51="SE",E51="SA"),VLOOKUP(H51,'Tabla de Peligros y Riesgo'!$C$2:$E$226,3,FALSE),VLOOKUP(H51,'LISTA DE ASPECTOS - IMPACTOS'!$D$3:$F$72,3,FALSE))</f>
        <v>Hipoacusia</v>
      </c>
      <c r="K51" s="319" t="s">
        <v>678</v>
      </c>
      <c r="L51" s="177">
        <v>3</v>
      </c>
      <c r="M51" s="266">
        <f t="shared" si="18"/>
        <v>13</v>
      </c>
      <c r="N51" s="85"/>
      <c r="O51" s="85"/>
      <c r="P51" s="84"/>
      <c r="Q51" s="284"/>
      <c r="R51" s="177"/>
      <c r="S51" s="284" t="s">
        <v>1301</v>
      </c>
      <c r="T51" s="178"/>
      <c r="U51" s="178" t="s">
        <v>1277</v>
      </c>
      <c r="V51" s="87"/>
      <c r="W51" s="86">
        <f t="shared" si="19"/>
        <v>13</v>
      </c>
      <c r="X51" s="88"/>
      <c r="Y51" s="86">
        <f t="shared" si="20"/>
        <v>17</v>
      </c>
      <c r="Z51" s="85"/>
      <c r="AA51" s="265" t="s">
        <v>1271</v>
      </c>
      <c r="AB51" s="175"/>
      <c r="AC51" s="176"/>
      <c r="AD51" s="176"/>
      <c r="AE51" s="269"/>
      <c r="AF51" s="269"/>
      <c r="AG51" s="269"/>
      <c r="AH51" s="269"/>
      <c r="AI51" s="269"/>
      <c r="AJ51" s="269"/>
      <c r="AK51" s="269"/>
      <c r="AL51" s="270"/>
      <c r="AM51" s="269"/>
      <c r="AN51" s="270"/>
      <c r="AO51" s="269"/>
      <c r="AP51" s="270"/>
      <c r="AQ51" s="269"/>
      <c r="AR51" s="270"/>
      <c r="AS51" s="269"/>
      <c r="AT51" s="102"/>
      <c r="AU51" s="101"/>
    </row>
    <row r="52" spans="1:52" s="100" customFormat="1" ht="163.80000000000001">
      <c r="A52" s="431"/>
      <c r="B52" s="462"/>
      <c r="C52" s="398"/>
      <c r="D52" s="260" t="s">
        <v>1274</v>
      </c>
      <c r="E52" s="320" t="s">
        <v>363</v>
      </c>
      <c r="F52" s="261" t="s">
        <v>624</v>
      </c>
      <c r="G52" s="285" t="s">
        <v>736</v>
      </c>
      <c r="H52" s="315" t="s">
        <v>753</v>
      </c>
      <c r="I52" s="315" t="str">
        <f>IF(OR(E52="SE",E52="SA"),VLOOKUP(H52,'Tabla de Peligros y Riesgo'!$C$2:$E$226,2,FALSE),VLOOKUP(H52,'LISTA DE ASPECTOS - IMPACTOS'!$D$3:$F$72,2,FALSE))</f>
        <v>Agotamiento de recurso natural</v>
      </c>
      <c r="J52" s="316" t="str">
        <f>IF(OR(E52="SE",E52="SA"),VLOOKUP(H52,'Tabla de Peligros y Riesgo'!$C$2:$E$226,3,FALSE),VLOOKUP(H52,'LISTA DE ASPECTOS - IMPACTOS'!$D$3:$F$72,3,FALSE))</f>
        <v xml:space="preserve">Afectación de ecosistemas // Afectación de generaciones futuras // Disminución de disponibilidad de recursos naturales </v>
      </c>
      <c r="K52" s="317" t="s">
        <v>687</v>
      </c>
      <c r="L52" s="274">
        <v>5</v>
      </c>
      <c r="M52" s="266">
        <f t="shared" si="18"/>
        <v>15</v>
      </c>
      <c r="N52" s="277"/>
      <c r="O52" s="278"/>
      <c r="P52" s="279"/>
      <c r="Q52" s="280"/>
      <c r="R52" s="177"/>
      <c r="S52" s="284" t="s">
        <v>1315</v>
      </c>
      <c r="T52" s="281"/>
      <c r="U52" s="178"/>
      <c r="V52" s="275"/>
      <c r="W52" s="86">
        <f t="shared" si="19"/>
        <v>15</v>
      </c>
      <c r="X52" s="282"/>
      <c r="Y52" s="86">
        <f t="shared" si="20"/>
        <v>19</v>
      </c>
      <c r="Z52" s="265"/>
      <c r="AA52" s="265" t="s">
        <v>1271</v>
      </c>
      <c r="AD52" s="99"/>
      <c r="AE52" s="269"/>
      <c r="AF52" s="269"/>
      <c r="AG52" s="269"/>
      <c r="AH52" s="269"/>
      <c r="AI52" s="269"/>
      <c r="AJ52" s="269"/>
      <c r="AK52" s="269"/>
      <c r="AL52" s="270"/>
      <c r="AM52" s="269"/>
      <c r="AN52" s="270"/>
      <c r="AO52" s="269"/>
      <c r="AP52" s="270"/>
      <c r="AQ52" s="269"/>
      <c r="AR52" s="270"/>
      <c r="AS52" s="269"/>
      <c r="AT52" s="102"/>
      <c r="AU52" s="101"/>
      <c r="AV52" s="90"/>
      <c r="AW52" s="90"/>
      <c r="AX52" s="90"/>
      <c r="AY52" s="90"/>
      <c r="AZ52" s="90"/>
    </row>
    <row r="53" spans="1:52" ht="117">
      <c r="A53" s="431"/>
      <c r="B53" s="462"/>
      <c r="C53" s="398"/>
      <c r="D53" s="260" t="s">
        <v>1274</v>
      </c>
      <c r="E53" s="320" t="s">
        <v>361</v>
      </c>
      <c r="F53" s="261" t="s">
        <v>624</v>
      </c>
      <c r="G53" s="285" t="s">
        <v>707</v>
      </c>
      <c r="H53" s="318" t="s">
        <v>974</v>
      </c>
      <c r="I53" s="315" t="str">
        <f>IF(OR(E53="SE",E53="SA"),VLOOKUP(H53,'Tabla de Peligros y Riesgo'!$C$2:$E$226,2,FALSE),VLOOKUP(H53,'LISTA DE ASPECTOS - IMPACTOS'!$D$3:$F$72,2,FALSE))</f>
        <v>Inhalación o exposición a Humos metálicos (soldaduras)</v>
      </c>
      <c r="J53" s="316" t="str">
        <f>IF(OR(E53="SE",E53="SA"),VLOOKUP(H53,'Tabla de Peligros y Riesgo'!$C$2:$E$226,3,FALSE),VLOOKUP(H53,'LISTA DE ASPECTOS - IMPACTOS'!$D$3:$F$72,3,FALSE))</f>
        <v>Asma Ocupacional, Asfixia, Alergias, Cáncer</v>
      </c>
      <c r="K53" s="319" t="s">
        <v>678</v>
      </c>
      <c r="L53" s="177">
        <v>3</v>
      </c>
      <c r="M53" s="266">
        <f t="shared" si="18"/>
        <v>13</v>
      </c>
      <c r="N53" s="85"/>
      <c r="O53" s="85"/>
      <c r="P53" s="84"/>
      <c r="Q53" s="284" t="s">
        <v>1303</v>
      </c>
      <c r="R53" s="177" t="s">
        <v>682</v>
      </c>
      <c r="S53" s="284" t="s">
        <v>1302</v>
      </c>
      <c r="T53" s="178"/>
      <c r="U53" s="178" t="s">
        <v>1277</v>
      </c>
      <c r="V53" s="87"/>
      <c r="W53" s="86">
        <f t="shared" si="19"/>
        <v>13</v>
      </c>
      <c r="X53" s="88"/>
      <c r="Y53" s="86">
        <f t="shared" si="20"/>
        <v>17</v>
      </c>
      <c r="Z53" s="85"/>
      <c r="AA53" s="265" t="s">
        <v>1271</v>
      </c>
      <c r="AB53" s="175"/>
      <c r="AC53" s="176"/>
      <c r="AD53" s="176"/>
      <c r="AE53" s="269"/>
      <c r="AF53" s="269"/>
      <c r="AG53" s="269"/>
      <c r="AH53" s="269"/>
      <c r="AI53" s="269"/>
      <c r="AJ53" s="269"/>
      <c r="AK53" s="269"/>
      <c r="AL53" s="270"/>
      <c r="AM53" s="269"/>
      <c r="AN53" s="270"/>
      <c r="AO53" s="269"/>
      <c r="AP53" s="270"/>
      <c r="AQ53" s="269"/>
      <c r="AR53" s="270"/>
      <c r="AS53" s="269"/>
      <c r="AT53" s="102"/>
      <c r="AU53" s="101"/>
    </row>
    <row r="54" spans="1:52" ht="107.4" customHeight="1">
      <c r="A54" s="431"/>
      <c r="B54" s="462"/>
      <c r="C54" s="398"/>
      <c r="D54" s="260" t="s">
        <v>1274</v>
      </c>
      <c r="E54" s="320" t="s">
        <v>362</v>
      </c>
      <c r="F54" s="261" t="s">
        <v>624</v>
      </c>
      <c r="G54" s="285" t="s">
        <v>700</v>
      </c>
      <c r="H54" s="318" t="s">
        <v>702</v>
      </c>
      <c r="I54" s="315" t="str">
        <f>IF(OR(E54="SE",E54="SA"),VLOOKUP(H54,'Tabla de Peligros y Riesgo'!$C$2:$E$226,2,FALSE),VLOOKUP(H54,'LISTA DE ASPECTOS - IMPACTOS'!$D$3:$F$72,2,FALSE))</f>
        <v>Atrapamiento</v>
      </c>
      <c r="J54" s="316" t="s">
        <v>701</v>
      </c>
      <c r="K54" s="319" t="s">
        <v>678</v>
      </c>
      <c r="L54" s="177">
        <v>3</v>
      </c>
      <c r="M54" s="266">
        <f t="shared" si="18"/>
        <v>13</v>
      </c>
      <c r="N54" s="85"/>
      <c r="O54" s="85"/>
      <c r="P54" s="84"/>
      <c r="Q54" s="284" t="s">
        <v>1304</v>
      </c>
      <c r="R54" s="177" t="s">
        <v>676</v>
      </c>
      <c r="S54" s="284" t="s">
        <v>1305</v>
      </c>
      <c r="T54" s="178"/>
      <c r="U54" s="178" t="s">
        <v>1277</v>
      </c>
      <c r="V54" s="87">
        <v>0.15</v>
      </c>
      <c r="W54" s="86">
        <f t="shared" si="19"/>
        <v>13</v>
      </c>
      <c r="X54" s="88">
        <f>IF(M54&gt;=16,MAX(N54:R54),IF(M54&lt;16,MAX(N54:V54)))</f>
        <v>0.15</v>
      </c>
      <c r="Y54" s="86">
        <f t="shared" si="20"/>
        <v>20</v>
      </c>
      <c r="Z54" s="85"/>
      <c r="AA54" s="265" t="s">
        <v>1271</v>
      </c>
      <c r="AB54" s="175"/>
      <c r="AC54" s="176"/>
      <c r="AD54" s="176"/>
      <c r="AE54" s="269"/>
      <c r="AF54" s="269"/>
      <c r="AG54" s="269"/>
      <c r="AH54" s="269"/>
      <c r="AI54" s="269"/>
      <c r="AJ54" s="269"/>
      <c r="AK54" s="269"/>
      <c r="AL54" s="270"/>
      <c r="AM54" s="269"/>
      <c r="AN54" s="270"/>
      <c r="AO54" s="269"/>
      <c r="AP54" s="270"/>
      <c r="AQ54" s="269"/>
      <c r="AR54" s="270"/>
      <c r="AS54" s="269"/>
      <c r="AT54" s="102"/>
      <c r="AU54" s="101"/>
    </row>
    <row r="55" spans="1:52" ht="96.6" customHeight="1">
      <c r="A55" s="431"/>
      <c r="B55" s="462"/>
      <c r="C55" s="398"/>
      <c r="D55" s="347" t="s">
        <v>1274</v>
      </c>
      <c r="E55" s="320" t="s">
        <v>362</v>
      </c>
      <c r="F55" s="261" t="s">
        <v>624</v>
      </c>
      <c r="G55" s="285" t="s">
        <v>715</v>
      </c>
      <c r="H55" s="318" t="s">
        <v>716</v>
      </c>
      <c r="I55" s="315" t="str">
        <f>IF(OR(E55="SE",E55="SA"),VLOOKUP(H55,'Tabla de Peligros y Riesgo'!$C$2:$E$226,2,FALSE),VLOOKUP(H55,'LISTA DE ASPECTOS - IMPACTOS'!$D$3:$F$72,2,FALSE))</f>
        <v>Cortes</v>
      </c>
      <c r="J55" s="264" t="str">
        <f>IF(OR(E55="SE",E55="SA"),VLOOKUP(H55,'[2]Tabla de Peligros y Riesgo'!$C$2:$E$200,3,FALSE),VLOOKUP(H55,'[2]LISTA DE ASPECTOS - IMPACTOS'!$D$3:$F$63,3,FALSE))</f>
        <v>Herida punzocortante</v>
      </c>
      <c r="K55" s="319" t="s">
        <v>678</v>
      </c>
      <c r="L55" s="177">
        <v>4</v>
      </c>
      <c r="M55" s="266">
        <f t="shared" si="18"/>
        <v>18</v>
      </c>
      <c r="N55" s="85"/>
      <c r="O55" s="85"/>
      <c r="P55" s="84"/>
      <c r="Q55" s="284"/>
      <c r="R55" s="177"/>
      <c r="S55" s="284" t="s">
        <v>1293</v>
      </c>
      <c r="T55" s="178"/>
      <c r="U55" s="178" t="s">
        <v>1277</v>
      </c>
      <c r="V55" s="87">
        <v>0.15</v>
      </c>
      <c r="W55" s="86">
        <f t="shared" si="19"/>
        <v>18</v>
      </c>
      <c r="X55" s="88">
        <f>IF(M55&gt;=16,MAX(N55:R55),IF(M55&lt;16,MAX(N55:V55)))</f>
        <v>0</v>
      </c>
      <c r="Y55" s="86">
        <f t="shared" si="20"/>
        <v>21</v>
      </c>
      <c r="Z55" s="85"/>
      <c r="AA55" s="265" t="s">
        <v>1271</v>
      </c>
      <c r="AB55" s="400"/>
      <c r="AC55" s="401"/>
      <c r="AD55" s="401"/>
      <c r="AE55" s="269"/>
      <c r="AF55" s="269"/>
      <c r="AG55" s="269"/>
      <c r="AH55" s="269"/>
      <c r="AI55" s="269"/>
      <c r="AJ55" s="269"/>
      <c r="AK55" s="269"/>
      <c r="AL55" s="270"/>
      <c r="AM55" s="269"/>
      <c r="AN55" s="270"/>
      <c r="AO55" s="269"/>
      <c r="AP55" s="270"/>
      <c r="AQ55" s="269"/>
      <c r="AR55" s="270"/>
      <c r="AS55" s="269"/>
      <c r="AT55" s="102">
        <v>0.99</v>
      </c>
      <c r="AU55" s="101"/>
    </row>
    <row r="56" spans="1:52" s="100" customFormat="1" ht="56.1" customHeight="1">
      <c r="A56" s="431"/>
      <c r="B56" s="462"/>
      <c r="C56" s="398"/>
      <c r="D56" s="260" t="s">
        <v>1274</v>
      </c>
      <c r="E56" s="320" t="s">
        <v>362</v>
      </c>
      <c r="F56" s="261" t="s">
        <v>624</v>
      </c>
      <c r="G56" s="285" t="s">
        <v>752</v>
      </c>
      <c r="H56" s="318" t="s">
        <v>1074</v>
      </c>
      <c r="I56" s="315" t="str">
        <f>IF(OR(E56="SE",E56="SA"),VLOOKUP(H56,'Tabla de Peligros y Riesgo'!$C$2:$E$226,2,FALSE),VLOOKUP(H56,'LISTA DE ASPECTOS - IMPACTOS'!$D$3:$F$72,2,FALSE))</f>
        <v>Cortes</v>
      </c>
      <c r="J56" s="264" t="s">
        <v>748</v>
      </c>
      <c r="K56" s="319" t="s">
        <v>678</v>
      </c>
      <c r="L56" s="177">
        <v>3</v>
      </c>
      <c r="M56" s="266">
        <f t="shared" si="18"/>
        <v>13</v>
      </c>
      <c r="N56" s="85"/>
      <c r="O56" s="85"/>
      <c r="P56" s="84"/>
      <c r="Q56" s="284" t="s">
        <v>1306</v>
      </c>
      <c r="R56" s="177" t="s">
        <v>676</v>
      </c>
      <c r="S56" s="284" t="s">
        <v>1307</v>
      </c>
      <c r="T56" s="178"/>
      <c r="U56" s="178" t="s">
        <v>721</v>
      </c>
      <c r="V56" s="87"/>
      <c r="W56" s="86">
        <f t="shared" si="19"/>
        <v>13</v>
      </c>
      <c r="X56" s="88"/>
      <c r="Y56" s="86">
        <f t="shared" si="20"/>
        <v>20</v>
      </c>
      <c r="Z56" s="85"/>
      <c r="AA56" s="265" t="s">
        <v>1271</v>
      </c>
      <c r="AD56" s="99"/>
      <c r="AE56" s="269"/>
      <c r="AF56" s="269"/>
      <c r="AG56" s="269"/>
      <c r="AH56" s="269"/>
      <c r="AI56" s="269"/>
      <c r="AJ56" s="269"/>
      <c r="AK56" s="269"/>
      <c r="AL56" s="270"/>
      <c r="AM56" s="269"/>
      <c r="AN56" s="270"/>
      <c r="AO56" s="269"/>
      <c r="AP56" s="270"/>
      <c r="AQ56" s="269"/>
      <c r="AR56" s="270"/>
      <c r="AS56" s="269"/>
      <c r="AT56" s="102"/>
      <c r="AU56" s="101"/>
      <c r="AV56" s="90"/>
      <c r="AW56" s="90"/>
      <c r="AX56" s="90"/>
      <c r="AY56" s="90"/>
      <c r="AZ56" s="90"/>
    </row>
    <row r="57" spans="1:52" ht="119.4" customHeight="1">
      <c r="A57" s="431"/>
      <c r="B57" s="462"/>
      <c r="C57" s="398"/>
      <c r="D57" s="348" t="s">
        <v>1274</v>
      </c>
      <c r="E57" s="336" t="s">
        <v>361</v>
      </c>
      <c r="F57" s="261" t="s">
        <v>624</v>
      </c>
      <c r="G57" s="262" t="s">
        <v>441</v>
      </c>
      <c r="H57" s="283" t="s">
        <v>553</v>
      </c>
      <c r="I57" s="315" t="str">
        <f>IF(OR(E57="SE",E57="SA"),VLOOKUP(H57,'Tabla de Peligros y Riesgo'!$C$2:$E$226,2,FALSE),VLOOKUP(H57,'LISTA DE ASPECTOS - IMPACTOS'!$D$3:$F$72,2,FALSE))</f>
        <v>Riesgos Disergonómico</v>
      </c>
      <c r="J57" s="264" t="str">
        <f>IF(OR(E57="SE",E57="SA"),VLOOKUP(H57,'[2]Tabla de Peligros y Riesgo'!$C$2:$E$200,3,FALSE),VLOOKUP(H57,'[2]LISTA DE ASPECTOS - IMPACTOS'!$D$3:$F$63,3,FALSE))</f>
        <v>Lumbalgia/Dorsalgia/ Hiperlordosis/ Tendinitis de Hombro</v>
      </c>
      <c r="K57" s="337" t="s">
        <v>678</v>
      </c>
      <c r="L57" s="85">
        <v>4</v>
      </c>
      <c r="M57" s="266">
        <f t="shared" si="18"/>
        <v>18</v>
      </c>
      <c r="N57" s="85"/>
      <c r="O57" s="85"/>
      <c r="P57" s="85" t="s">
        <v>682</v>
      </c>
      <c r="Q57" s="284"/>
      <c r="R57" s="85"/>
      <c r="S57" s="284" t="s">
        <v>1299</v>
      </c>
      <c r="T57" s="178">
        <v>0.35</v>
      </c>
      <c r="U57" s="84" t="s">
        <v>1282</v>
      </c>
      <c r="V57" s="87">
        <v>0.15</v>
      </c>
      <c r="W57" s="86">
        <f t="shared" si="19"/>
        <v>18</v>
      </c>
      <c r="X57" s="88">
        <f>IF(M57&gt;=16,MAX(N57:R57),IF(M57&lt;16,MAX(N57:V57)))</f>
        <v>0</v>
      </c>
      <c r="Y57" s="86">
        <f t="shared" si="20"/>
        <v>21</v>
      </c>
      <c r="Z57" s="85"/>
      <c r="AA57" s="265" t="s">
        <v>1271</v>
      </c>
      <c r="AB57" s="176"/>
      <c r="AC57" s="176"/>
      <c r="AD57" s="176"/>
      <c r="AT57" s="102"/>
      <c r="AU57" s="101"/>
    </row>
    <row r="58" spans="1:52" ht="125.4" customHeight="1">
      <c r="A58" s="431"/>
      <c r="B58" s="462"/>
      <c r="C58" s="398"/>
      <c r="D58" s="347" t="s">
        <v>1274</v>
      </c>
      <c r="E58" s="320" t="s">
        <v>361</v>
      </c>
      <c r="F58" s="261" t="s">
        <v>624</v>
      </c>
      <c r="G58" s="285" t="s">
        <v>729</v>
      </c>
      <c r="H58" s="318" t="s">
        <v>564</v>
      </c>
      <c r="I58" s="315" t="str">
        <f>IF(OR(E58="SE",E58="SA"),VLOOKUP(H58,'Tabla de Peligros y Riesgo'!$C$2:$E$226,2,FALSE),VLOOKUP(H58,'LISTA DE ASPECTOS - IMPACTOS'!$D$3:$F$72,2,FALSE))</f>
        <v>Riesgos Disergonómico</v>
      </c>
      <c r="J58" s="264" t="str">
        <f>IF(OR(E58="SE",E58="SA"),VLOOKUP(H58,'[2]Tabla de Peligros y Riesgo'!$C$2:$E$200,3,FALSE),VLOOKUP(H58,'[2]LISTA DE ASPECTOS - IMPACTOS'!$D$3:$F$63,3,FALSE))</f>
        <v>Lumbalgia</v>
      </c>
      <c r="K58" s="319" t="s">
        <v>678</v>
      </c>
      <c r="L58" s="177">
        <v>4</v>
      </c>
      <c r="M58" s="266">
        <f t="shared" si="18"/>
        <v>18</v>
      </c>
      <c r="N58" s="85"/>
      <c r="O58" s="85"/>
      <c r="P58" s="84"/>
      <c r="Q58" s="284" t="s">
        <v>1298</v>
      </c>
      <c r="R58" s="177" t="s">
        <v>682</v>
      </c>
      <c r="S58" s="284" t="s">
        <v>1308</v>
      </c>
      <c r="T58" s="178"/>
      <c r="U58" s="178" t="s">
        <v>1277</v>
      </c>
      <c r="V58" s="87">
        <v>0.2</v>
      </c>
      <c r="W58" s="86">
        <f t="shared" si="19"/>
        <v>18</v>
      </c>
      <c r="X58" s="88">
        <f>IF(M58&gt;=16,MAX(N58:R58),IF(M58&lt;16,MAX(N58:T58)))</f>
        <v>0</v>
      </c>
      <c r="Y58" s="86">
        <f t="shared" si="20"/>
        <v>22</v>
      </c>
      <c r="Z58" s="85"/>
      <c r="AA58" s="265" t="s">
        <v>1271</v>
      </c>
      <c r="AB58" s="175"/>
      <c r="AC58" s="176"/>
      <c r="AD58" s="176"/>
      <c r="AE58" s="269"/>
      <c r="AF58" s="269"/>
      <c r="AG58" s="269"/>
      <c r="AH58" s="269"/>
      <c r="AI58" s="269"/>
      <c r="AJ58" s="269"/>
      <c r="AK58" s="269"/>
      <c r="AL58" s="270"/>
      <c r="AM58" s="269"/>
      <c r="AN58" s="270"/>
      <c r="AO58" s="269"/>
      <c r="AP58" s="270"/>
      <c r="AQ58" s="269"/>
      <c r="AR58" s="270"/>
      <c r="AS58" s="269"/>
      <c r="AT58" s="102"/>
      <c r="AU58" s="101"/>
    </row>
    <row r="59" spans="1:52" ht="86.4">
      <c r="A59" s="431"/>
      <c r="B59" s="462"/>
      <c r="C59" s="399"/>
      <c r="D59" s="347" t="s">
        <v>1274</v>
      </c>
      <c r="E59" s="320" t="s">
        <v>362</v>
      </c>
      <c r="F59" s="261" t="s">
        <v>624</v>
      </c>
      <c r="G59" s="285" t="s">
        <v>697</v>
      </c>
      <c r="H59" s="318" t="s">
        <v>476</v>
      </c>
      <c r="I59" s="315" t="str">
        <f>IF(OR(E59="SE",E59="SA"),VLOOKUP(H59,'Tabla de Peligros y Riesgo'!$C$2:$E$226,2,FALSE),VLOOKUP(H59,'LISTA DE ASPECTOS - IMPACTOS'!$D$3:$F$72,2,FALSE))</f>
        <v>Caída al mismo nivel</v>
      </c>
      <c r="J59" s="264" t="str">
        <f>IF(OR(E59="SE",E59="SA"),VLOOKUP(H59,'[2]Tabla de Peligros y Riesgo'!$C$2:$E$200,3,FALSE),VLOOKUP(H59,'[2]LISTA DE ASPECTOS - IMPACTOS'!$D$3:$F$63,3,FALSE))</f>
        <v>Contusión/Fractura/Muerte</v>
      </c>
      <c r="K59" s="319" t="s">
        <v>678</v>
      </c>
      <c r="L59" s="177">
        <v>4</v>
      </c>
      <c r="M59" s="266">
        <f t="shared" si="18"/>
        <v>18</v>
      </c>
      <c r="N59" s="85"/>
      <c r="O59" s="85"/>
      <c r="P59" s="84"/>
      <c r="Q59" s="284"/>
      <c r="R59" s="177"/>
      <c r="S59" s="284" t="s">
        <v>1294</v>
      </c>
      <c r="T59" s="178"/>
      <c r="U59" s="178" t="s">
        <v>1276</v>
      </c>
      <c r="V59" s="87">
        <v>0.15</v>
      </c>
      <c r="W59" s="86">
        <f t="shared" si="19"/>
        <v>18</v>
      </c>
      <c r="X59" s="88">
        <f>IF(M59&gt;=16,MAX(N59:R59),IF(M59&lt;16,MAX(N59:V59)))</f>
        <v>0</v>
      </c>
      <c r="Y59" s="86">
        <f t="shared" si="20"/>
        <v>21</v>
      </c>
      <c r="Z59" s="85"/>
      <c r="AA59" s="265" t="s">
        <v>1271</v>
      </c>
      <c r="AB59" s="175"/>
      <c r="AC59" s="176"/>
      <c r="AD59" s="176"/>
      <c r="AE59" s="269"/>
      <c r="AF59" s="269"/>
      <c r="AG59" s="269"/>
      <c r="AH59" s="269"/>
      <c r="AI59" s="269"/>
      <c r="AJ59" s="269"/>
      <c r="AK59" s="269"/>
      <c r="AL59" s="270"/>
      <c r="AM59" s="269"/>
      <c r="AN59" s="270"/>
      <c r="AO59" s="269"/>
      <c r="AP59" s="270"/>
      <c r="AQ59" s="269"/>
      <c r="AR59" s="270"/>
      <c r="AS59" s="269"/>
      <c r="AT59" s="102"/>
      <c r="AU59" s="101"/>
    </row>
    <row r="60" spans="1:52" ht="103.8" customHeight="1">
      <c r="A60" s="431"/>
      <c r="B60" s="462"/>
      <c r="C60" s="397" t="s">
        <v>1309</v>
      </c>
      <c r="D60" s="260" t="s">
        <v>1274</v>
      </c>
      <c r="E60" s="320" t="s">
        <v>362</v>
      </c>
      <c r="F60" s="261" t="s">
        <v>624</v>
      </c>
      <c r="G60" s="285" t="s">
        <v>697</v>
      </c>
      <c r="H60" s="318" t="s">
        <v>577</v>
      </c>
      <c r="I60" s="315" t="str">
        <f>IF(OR(E60="SE",E60="SA"),VLOOKUP(H60,'Tabla de Peligros y Riesgo'!$C$2:$E$226,2,FALSE),VLOOKUP(H60,'LISTA DE ASPECTOS - IMPACTOS'!$D$3:$F$72,2,FALSE))</f>
        <v>Caída al mismo nivel</v>
      </c>
      <c r="J60" s="264" t="str">
        <f>IF(OR(E60="SE",E60="SA"),VLOOKUP(H60,'[2]Tabla de Peligros y Riesgo'!$C$2:$E$200,3,FALSE),VLOOKUP(H60,'[2]LISTA DE ASPECTOS - IMPACTOS'!$D$3:$F$63,3,FALSE))</f>
        <v>Contusión/Fractura/Muerte</v>
      </c>
      <c r="K60" s="319" t="s">
        <v>678</v>
      </c>
      <c r="L60" s="177">
        <v>4</v>
      </c>
      <c r="M60" s="266">
        <f t="shared" si="6"/>
        <v>18</v>
      </c>
      <c r="N60" s="85"/>
      <c r="O60" s="85"/>
      <c r="P60" s="284" t="s">
        <v>714</v>
      </c>
      <c r="Q60" s="284"/>
      <c r="R60" s="177"/>
      <c r="S60" s="284" t="s">
        <v>1292</v>
      </c>
      <c r="T60" s="178"/>
      <c r="U60" s="178" t="s">
        <v>1277</v>
      </c>
      <c r="V60" s="87">
        <v>0.2</v>
      </c>
      <c r="W60" s="86">
        <f t="shared" si="7"/>
        <v>18</v>
      </c>
      <c r="X60" s="88">
        <f>IF(M60&gt;=16,MAX(N60:R60),IF(M60&lt;16,MAX(N60:V60)))</f>
        <v>0</v>
      </c>
      <c r="Y60" s="86">
        <f t="shared" si="8"/>
        <v>21</v>
      </c>
      <c r="Z60" s="85"/>
      <c r="AA60" s="265" t="s">
        <v>1271</v>
      </c>
      <c r="AB60" s="400"/>
      <c r="AC60" s="401"/>
      <c r="AD60" s="401"/>
      <c r="AE60" s="269">
        <v>0.25</v>
      </c>
      <c r="AF60" s="269"/>
      <c r="AG60" s="269"/>
      <c r="AH60" s="269"/>
      <c r="AI60" s="269"/>
      <c r="AJ60" s="269"/>
      <c r="AK60" s="269"/>
      <c r="AL60" s="270"/>
      <c r="AM60" s="269"/>
      <c r="AN60" s="270"/>
      <c r="AO60" s="269"/>
      <c r="AP60" s="270"/>
      <c r="AQ60" s="269"/>
      <c r="AR60" s="270"/>
      <c r="AS60" s="269"/>
      <c r="AT60" s="102"/>
      <c r="AU60" s="101"/>
    </row>
    <row r="61" spans="1:52" ht="96.6" customHeight="1">
      <c r="A61" s="431"/>
      <c r="B61" s="462"/>
      <c r="C61" s="398"/>
      <c r="D61" s="347" t="s">
        <v>1274</v>
      </c>
      <c r="E61" s="320" t="s">
        <v>362</v>
      </c>
      <c r="F61" s="261" t="s">
        <v>624</v>
      </c>
      <c r="G61" s="285" t="s">
        <v>715</v>
      </c>
      <c r="H61" s="318" t="s">
        <v>716</v>
      </c>
      <c r="I61" s="315" t="str">
        <f>IF(OR(E61="SE",E61="SA"),VLOOKUP(H61,'Tabla de Peligros y Riesgo'!$C$2:$E$226,2,FALSE),VLOOKUP(H61,'LISTA DE ASPECTOS - IMPACTOS'!$D$3:$F$72,2,FALSE))</f>
        <v>Cortes</v>
      </c>
      <c r="J61" s="264" t="str">
        <f>IF(OR(E61="SE",E61="SA"),VLOOKUP(H61,'[2]Tabla de Peligros y Riesgo'!$C$2:$E$200,3,FALSE),VLOOKUP(H61,'[2]LISTA DE ASPECTOS - IMPACTOS'!$D$3:$F$63,3,FALSE))</f>
        <v>Herida punzocortante</v>
      </c>
      <c r="K61" s="319" t="s">
        <v>678</v>
      </c>
      <c r="L61" s="177">
        <v>4</v>
      </c>
      <c r="M61" s="266">
        <f t="shared" ref="M61:M65" si="21">IF(CONCATENATE(L61,K61)="1A",1,IF(CONCATENATE(L61,K61)="1B",2,IF(CONCATENATE(L61,K61)="2A",3,IF(CONCATENATE(L61,K61)="1C",4,IF(CONCATENATE(L61,K61)="2B",5,IF(CONCATENATE(L61,K61)="3A",6,IF(CONCATENATE(L61,K61)="1D",7,IF(CONCATENATE(L61,K61)="2C",8,IF(CONCATENATE(L61,K61)="3B",9,IF(CONCATENATE(L61,K61)="4A",10,IF(CONCATENATE(L61,K61)="1E",11,IF(CONCATENATE(L61,K61)="2D",12,IF(CONCATENATE(L61,K61)="3C",13,IF(CONCATENATE(L61,K61)="4B",14,IF(CONCATENATE(L61,K61)="5A",15,IF(CONCATENATE(L61,K61)="2E",16,IF(CONCATENATE(L61,K61)="3D",17,IF(CONCATENATE(L61,K61)="4C",18,IF(CONCATENATE(L61,K61)="5B",19,IF(CONCATENATE(L61,K61)="3E",20,IF(CONCATENATE(L61,K61)="4D",21,IF(CONCATENATE(L61,K61)="5C",22,IF(CONCATENATE(L61,K61)="4E",23,IF(CONCATENATE(L61,K61)="5D",24,IF(CONCATENATE(L61,K61)="5E",25,"")))))))))))))))))))))))))</f>
        <v>18</v>
      </c>
      <c r="N61" s="85"/>
      <c r="O61" s="85"/>
      <c r="P61" s="84"/>
      <c r="Q61" s="284"/>
      <c r="R61" s="177"/>
      <c r="S61" s="284" t="s">
        <v>1293</v>
      </c>
      <c r="T61" s="178"/>
      <c r="U61" s="178" t="s">
        <v>1277</v>
      </c>
      <c r="V61" s="87">
        <v>0.15</v>
      </c>
      <c r="W61" s="86">
        <f t="shared" ref="W61:W65" si="22">M61</f>
        <v>18</v>
      </c>
      <c r="X61" s="88">
        <f>IF(M61&gt;=16,MAX(N61:R61),IF(M61&lt;16,MAX(N61:V61)))</f>
        <v>0</v>
      </c>
      <c r="Y61" s="86">
        <f t="shared" ref="Y61:Y65" si="23">_xlfn.IFS(AND(W61=1,N61&lt;&gt;0),25,AND(W61=1,O61&lt;&gt;0),21,AND(W61=1,R61="ALTO"),16,AND(W61=1,R61="BAJO"),11,AND(W61=1,S61&lt;&gt;0),2,AND(W61=2,N61&lt;&gt;0),25,AND(W61=2,O61&lt;&gt;0),21,AND(W61=2,R61="ALTO"),16,AND(W61=2,R61="BAJO"),11,AND(W61=2,S61&lt;&gt;0),4,AND(W61=3,N61&lt;&gt;0),25,AND(W61=3,O61&lt;&gt;0),21,AND(W61=3,R61="ALTO"),16,AND(W61=3,R61="BAJO"),12,AND(W61=3,S61&lt;&gt;0),5,AND(W61=4,N61&lt;&gt;0),25,AND(W61=4,O61&lt;&gt;0),13,AND(W61=4,R61="ALTO"),16,AND(W61=4,R61="BAJO"),14,AND(W61=4,S61&lt;&gt;0),7,AND(W61=5,N61&lt;&gt;0),25,AND(W61=5,O61&lt;&gt;0),21,AND(W61=5,R61="ALTO"),16,AND(W61=5,R61="BAJO"),12,AND(W61=5,S61&lt;&gt;0),8,AND(W61=6,N61&lt;&gt;0),25,AND(W61=6,O61&lt;&gt;0),21,AND(W61=6,R61="ALTO"),20,AND(W61=6,R61="BAJO"),17,AND(W61=6,S61&lt;&gt;0),6,AND(W61=7,N61&lt;&gt;0),25,AND(W61=7,O61&lt;&gt;0),23,AND(W61=7,R61="ALTO"),16,AND(W61=7,R61="BAJO"),11,AND(W61=7,S61&lt;&gt;0),7,AND(W61=8,N61&lt;&gt;0),25,AND(W61=8,O61&lt;&gt;0),21,AND(W61=8,R61="ALTO"),16,AND(W61=8,R61="BAJO"),12,AND(W61=8,S61&lt;&gt;0),8,AND(W61=9,N61&lt;&gt;0),25,AND(W61=9,O61&lt;&gt;0),21,AND(W61=9,R61="ALTO"),20,AND(W61=9,R61="BAJO"),17,AND(W61=9,S61&lt;&gt;0),13,AND(W61=10,N61&lt;&gt;0),25,AND(W61=10,O61&lt;&gt;0),22,AND(W61=10,R61="ALTO"),21,AND(W61=10,R61="BAJO"),18,AND(W61=10,S61&lt;&gt;0),18,AND(W61=11,N61&lt;&gt;0),25,AND(W61=11,O61&lt;&gt;0),23,AND(W61=11,R61="ALTO"),20,AND(W61=11,R61="BAJO"),16,AND(W61=11,S61&lt;&gt;0),11,AND(W61=12,N61&lt;&gt;0),25,AND(W61=12,O61&lt;&gt;0),23,AND(W61=12,R61="ALTO"),20,AND(W61=12,R61="BAJO"),16,AND(W61=12,S61&lt;&gt;0),12,AND(W61=13,N61&lt;&gt;0),25,AND(W61=13,O61&lt;&gt;0),21,AND(W61=13,R61="ALTO"),20,AND(W61=13,R61="BAJO"),17,AND(W61=13,S61&lt;&gt;0),17,AND(W61=14,N61&lt;&gt;0),25,AND(W61=14,O61&lt;&gt;0),24,AND(W61=14,R61="ALTO"),23,AND(W61=14,R61="BAJO"),21,AND(W61=14,S61&lt;&gt;0),18,AND(W61=15,N61&lt;&gt;0),25,AND(W61=15,O61&lt;&gt;0),24,AND(W61=15,R61="ALTO"),22,AND(W61=15,R61="BAJO"),19,AND(W61=15,S61&lt;&gt;0),19,AND(W61=16,N61&lt;&gt;0),25,AND(W61=16,O61&lt;&gt;0),23,AND(W61=16,R61="ALTO"),23,AND(W61=16,R61="BAJO"),23,AND(W61=16,S61&lt;&gt;0),20,AND(W61=17,N61&lt;&gt;0),25,AND(W61=17,O61&lt;&gt;0),24,AND(W61=17,R61="ALTO"),23,AND(W61=17,R61="BAJO"),21,AND(W61=17,S61&lt;&gt;0),20,AND(W61=18,N61&lt;&gt;0),25,AND(W61=18,O61&lt;&gt;0),24,AND(W61=18,R61="ALTO"),23,AND(W61=18,R61="BAJO"),22,AND(W61=18,S61&lt;&gt;0),21,AND(W61=19,N61&lt;&gt;0),25,AND(W61=19,O61&lt;&gt;0),25,AND(W61=19,R61="ALTO"),24,AND(W61=19,R61="BAJO"),22,AND(W61=19,S61&lt;&gt;0),22,AND(W61&lt;&gt;0,U61&lt;&gt;0),W61,TRUE,"FALSO")</f>
        <v>21</v>
      </c>
      <c r="Z61" s="85"/>
      <c r="AA61" s="265" t="s">
        <v>1271</v>
      </c>
      <c r="AB61" s="400"/>
      <c r="AC61" s="401"/>
      <c r="AD61" s="401"/>
      <c r="AE61" s="269"/>
      <c r="AF61" s="269"/>
      <c r="AG61" s="269"/>
      <c r="AH61" s="269"/>
      <c r="AI61" s="269"/>
      <c r="AJ61" s="269"/>
      <c r="AK61" s="269"/>
      <c r="AL61" s="270"/>
      <c r="AM61" s="269"/>
      <c r="AN61" s="270"/>
      <c r="AO61" s="269"/>
      <c r="AP61" s="270"/>
      <c r="AQ61" s="269"/>
      <c r="AR61" s="270"/>
      <c r="AS61" s="269"/>
      <c r="AT61" s="102">
        <v>0.99</v>
      </c>
      <c r="AU61" s="101"/>
    </row>
    <row r="62" spans="1:52" s="100" customFormat="1" ht="56.1" customHeight="1">
      <c r="A62" s="431"/>
      <c r="B62" s="462"/>
      <c r="C62" s="398"/>
      <c r="D62" s="260" t="s">
        <v>1274</v>
      </c>
      <c r="E62" s="320" t="s">
        <v>362</v>
      </c>
      <c r="F62" s="261" t="s">
        <v>624</v>
      </c>
      <c r="G62" s="285" t="s">
        <v>752</v>
      </c>
      <c r="H62" s="318" t="s">
        <v>1074</v>
      </c>
      <c r="I62" s="315" t="str">
        <f>IF(OR(E62="SE",E62="SA"),VLOOKUP(H62,'Tabla de Peligros y Riesgo'!$C$2:$E$226,2,FALSE),VLOOKUP(H62,'LISTA DE ASPECTOS - IMPACTOS'!$D$3:$F$72,2,FALSE))</f>
        <v>Cortes</v>
      </c>
      <c r="J62" s="264" t="s">
        <v>748</v>
      </c>
      <c r="K62" s="319" t="s">
        <v>678</v>
      </c>
      <c r="L62" s="177">
        <v>3</v>
      </c>
      <c r="M62" s="266">
        <f t="shared" si="21"/>
        <v>13</v>
      </c>
      <c r="N62" s="85"/>
      <c r="O62" s="85"/>
      <c r="P62" s="84"/>
      <c r="Q62" s="284"/>
      <c r="R62" s="177"/>
      <c r="S62" s="284" t="s">
        <v>1307</v>
      </c>
      <c r="T62" s="178"/>
      <c r="U62" s="178" t="s">
        <v>721</v>
      </c>
      <c r="V62" s="87"/>
      <c r="W62" s="86">
        <f t="shared" si="22"/>
        <v>13</v>
      </c>
      <c r="X62" s="88"/>
      <c r="Y62" s="86">
        <f t="shared" si="23"/>
        <v>17</v>
      </c>
      <c r="Z62" s="85"/>
      <c r="AA62" s="265" t="s">
        <v>1271</v>
      </c>
      <c r="AD62" s="99"/>
      <c r="AE62" s="269"/>
      <c r="AF62" s="269"/>
      <c r="AG62" s="269"/>
      <c r="AH62" s="269"/>
      <c r="AI62" s="269"/>
      <c r="AJ62" s="269"/>
      <c r="AK62" s="269"/>
      <c r="AL62" s="270"/>
      <c r="AM62" s="269"/>
      <c r="AN62" s="270"/>
      <c r="AO62" s="269"/>
      <c r="AP62" s="270"/>
      <c r="AQ62" s="269"/>
      <c r="AR62" s="270"/>
      <c r="AS62" s="269"/>
      <c r="AT62" s="102"/>
      <c r="AU62" s="101"/>
      <c r="AV62" s="90"/>
      <c r="AW62" s="90"/>
      <c r="AX62" s="90"/>
      <c r="AY62" s="90"/>
      <c r="AZ62" s="90"/>
    </row>
    <row r="63" spans="1:52" s="100" customFormat="1" ht="163.80000000000001">
      <c r="A63" s="431"/>
      <c r="B63" s="462"/>
      <c r="C63" s="398"/>
      <c r="D63" s="260" t="s">
        <v>1274</v>
      </c>
      <c r="E63" s="320" t="s">
        <v>363</v>
      </c>
      <c r="F63" s="261" t="s">
        <v>624</v>
      </c>
      <c r="G63" s="285" t="s">
        <v>736</v>
      </c>
      <c r="H63" s="315" t="s">
        <v>753</v>
      </c>
      <c r="I63" s="315" t="str">
        <f>IF(OR(E63="SE",E63="SA"),VLOOKUP(H63,'Tabla de Peligros y Riesgo'!$C$2:$E$226,2,FALSE),VLOOKUP(H63,'LISTA DE ASPECTOS - IMPACTOS'!$D$3:$F$72,2,FALSE))</f>
        <v>Agotamiento de recurso natural</v>
      </c>
      <c r="J63" s="316" t="str">
        <f>IF(OR(E63="SE",E63="SA"),VLOOKUP(H63,'Tabla de Peligros y Riesgo'!$C$2:$E$226,3,FALSE),VLOOKUP(H63,'LISTA DE ASPECTOS - IMPACTOS'!$D$3:$F$72,3,FALSE))</f>
        <v xml:space="preserve">Afectación de ecosistemas // Afectación de generaciones futuras // Disminución de disponibilidad de recursos naturales </v>
      </c>
      <c r="K63" s="317" t="s">
        <v>687</v>
      </c>
      <c r="L63" s="274">
        <v>5</v>
      </c>
      <c r="M63" s="266">
        <f t="shared" si="21"/>
        <v>15</v>
      </c>
      <c r="N63" s="277"/>
      <c r="O63" s="278"/>
      <c r="P63" s="279"/>
      <c r="Q63" s="280"/>
      <c r="R63" s="177"/>
      <c r="S63" s="284" t="s">
        <v>1315</v>
      </c>
      <c r="T63" s="281"/>
      <c r="U63" s="178"/>
      <c r="V63" s="275"/>
      <c r="W63" s="86">
        <f t="shared" si="22"/>
        <v>15</v>
      </c>
      <c r="X63" s="282"/>
      <c r="Y63" s="86">
        <f t="shared" si="23"/>
        <v>19</v>
      </c>
      <c r="Z63" s="265"/>
      <c r="AA63" s="265" t="s">
        <v>1271</v>
      </c>
      <c r="AD63" s="99"/>
      <c r="AE63" s="269"/>
      <c r="AF63" s="269"/>
      <c r="AG63" s="269"/>
      <c r="AH63" s="269"/>
      <c r="AI63" s="269"/>
      <c r="AJ63" s="269"/>
      <c r="AK63" s="269"/>
      <c r="AL63" s="270"/>
      <c r="AM63" s="269"/>
      <c r="AN63" s="270"/>
      <c r="AO63" s="269"/>
      <c r="AP63" s="270"/>
      <c r="AQ63" s="269"/>
      <c r="AR63" s="270"/>
      <c r="AS63" s="269"/>
      <c r="AT63" s="102"/>
      <c r="AU63" s="101"/>
      <c r="AV63" s="90"/>
      <c r="AW63" s="90"/>
      <c r="AX63" s="90"/>
      <c r="AY63" s="90"/>
      <c r="AZ63" s="90"/>
    </row>
    <row r="64" spans="1:52" ht="119.4" customHeight="1">
      <c r="A64" s="431"/>
      <c r="B64" s="462"/>
      <c r="C64" s="398"/>
      <c r="D64" s="348" t="s">
        <v>1274</v>
      </c>
      <c r="E64" s="336" t="s">
        <v>361</v>
      </c>
      <c r="F64" s="261" t="s">
        <v>624</v>
      </c>
      <c r="G64" s="262" t="s">
        <v>441</v>
      </c>
      <c r="H64" s="283" t="s">
        <v>553</v>
      </c>
      <c r="I64" s="315" t="str">
        <f>IF(OR(E64="SE",E64="SA"),VLOOKUP(H64,'Tabla de Peligros y Riesgo'!$C$2:$E$226,2,FALSE),VLOOKUP(H64,'LISTA DE ASPECTOS - IMPACTOS'!$D$3:$F$72,2,FALSE))</f>
        <v>Riesgos Disergonómico</v>
      </c>
      <c r="J64" s="264" t="str">
        <f>IF(OR(E64="SE",E64="SA"),VLOOKUP(H64,'[2]Tabla de Peligros y Riesgo'!$C$2:$E$200,3,FALSE),VLOOKUP(H64,'[2]LISTA DE ASPECTOS - IMPACTOS'!$D$3:$F$63,3,FALSE))</f>
        <v>Lumbalgia/Dorsalgia/ Hiperlordosis/ Tendinitis de Hombro</v>
      </c>
      <c r="K64" s="337" t="s">
        <v>678</v>
      </c>
      <c r="L64" s="85">
        <v>4</v>
      </c>
      <c r="M64" s="266">
        <f t="shared" si="21"/>
        <v>18</v>
      </c>
      <c r="N64" s="85"/>
      <c r="O64" s="85"/>
      <c r="P64" s="85" t="s">
        <v>682</v>
      </c>
      <c r="Q64" s="284"/>
      <c r="R64" s="85"/>
      <c r="S64" s="284" t="s">
        <v>1299</v>
      </c>
      <c r="T64" s="178">
        <v>0.35</v>
      </c>
      <c r="U64" s="84" t="s">
        <v>1282</v>
      </c>
      <c r="V64" s="87">
        <v>0.15</v>
      </c>
      <c r="W64" s="86">
        <f t="shared" si="22"/>
        <v>18</v>
      </c>
      <c r="X64" s="88">
        <f>IF(M64&gt;=16,MAX(N64:R64),IF(M64&lt;16,MAX(N64:V64)))</f>
        <v>0</v>
      </c>
      <c r="Y64" s="86">
        <f t="shared" si="23"/>
        <v>21</v>
      </c>
      <c r="Z64" s="85"/>
      <c r="AA64" s="265" t="s">
        <v>1271</v>
      </c>
      <c r="AB64" s="176"/>
      <c r="AC64" s="176"/>
      <c r="AD64" s="176"/>
      <c r="AT64" s="102"/>
      <c r="AU64" s="101"/>
    </row>
    <row r="65" spans="1:52" ht="125.4" customHeight="1">
      <c r="A65" s="431"/>
      <c r="B65" s="462"/>
      <c r="C65" s="398"/>
      <c r="D65" s="347" t="s">
        <v>1274</v>
      </c>
      <c r="E65" s="320" t="s">
        <v>361</v>
      </c>
      <c r="F65" s="261" t="s">
        <v>624</v>
      </c>
      <c r="G65" s="285" t="s">
        <v>729</v>
      </c>
      <c r="H65" s="318" t="s">
        <v>564</v>
      </c>
      <c r="I65" s="315" t="str">
        <f>IF(OR(E65="SE",E65="SA"),VLOOKUP(H65,'Tabla de Peligros y Riesgo'!$C$2:$E$226,2,FALSE),VLOOKUP(H65,'LISTA DE ASPECTOS - IMPACTOS'!$D$3:$F$72,2,FALSE))</f>
        <v>Riesgos Disergonómico</v>
      </c>
      <c r="J65" s="264" t="str">
        <f>IF(OR(E65="SE",E65="SA"),VLOOKUP(H65,'[2]Tabla de Peligros y Riesgo'!$C$2:$E$200,3,FALSE),VLOOKUP(H65,'[2]LISTA DE ASPECTOS - IMPACTOS'!$D$3:$F$63,3,FALSE))</f>
        <v>Lumbalgia</v>
      </c>
      <c r="K65" s="319" t="s">
        <v>678</v>
      </c>
      <c r="L65" s="177">
        <v>4</v>
      </c>
      <c r="M65" s="266">
        <f t="shared" si="21"/>
        <v>18</v>
      </c>
      <c r="N65" s="85"/>
      <c r="O65" s="85"/>
      <c r="P65" s="84"/>
      <c r="Q65" s="284" t="s">
        <v>1298</v>
      </c>
      <c r="R65" s="177" t="s">
        <v>682</v>
      </c>
      <c r="S65" s="284" t="s">
        <v>1308</v>
      </c>
      <c r="T65" s="178"/>
      <c r="U65" s="178" t="s">
        <v>1277</v>
      </c>
      <c r="V65" s="87">
        <v>0.2</v>
      </c>
      <c r="W65" s="86">
        <f t="shared" si="22"/>
        <v>18</v>
      </c>
      <c r="X65" s="88">
        <f>IF(M65&gt;=16,MAX(N65:R65),IF(M65&lt;16,MAX(N65:T65)))</f>
        <v>0</v>
      </c>
      <c r="Y65" s="86">
        <f t="shared" si="23"/>
        <v>22</v>
      </c>
      <c r="Z65" s="85"/>
      <c r="AA65" s="265" t="s">
        <v>1271</v>
      </c>
      <c r="AB65" s="175"/>
      <c r="AC65" s="176"/>
      <c r="AD65" s="176"/>
      <c r="AE65" s="269"/>
      <c r="AF65" s="269"/>
      <c r="AG65" s="269"/>
      <c r="AH65" s="269"/>
      <c r="AI65" s="269"/>
      <c r="AJ65" s="269"/>
      <c r="AK65" s="269"/>
      <c r="AL65" s="270"/>
      <c r="AM65" s="269"/>
      <c r="AN65" s="270"/>
      <c r="AO65" s="269"/>
      <c r="AP65" s="270"/>
      <c r="AQ65" s="269"/>
      <c r="AR65" s="270"/>
      <c r="AS65" s="269"/>
      <c r="AT65" s="102"/>
      <c r="AU65" s="101"/>
    </row>
    <row r="66" spans="1:52" ht="86.4">
      <c r="A66" s="431"/>
      <c r="B66" s="462"/>
      <c r="C66" s="399"/>
      <c r="D66" s="347" t="s">
        <v>1274</v>
      </c>
      <c r="E66" s="320" t="s">
        <v>362</v>
      </c>
      <c r="F66" s="261" t="s">
        <v>624</v>
      </c>
      <c r="G66" s="285" t="s">
        <v>697</v>
      </c>
      <c r="H66" s="318" t="s">
        <v>476</v>
      </c>
      <c r="I66" s="315" t="str">
        <f>IF(OR(E66="SE",E66="SA"),VLOOKUP(H66,'Tabla de Peligros y Riesgo'!$C$2:$E$226,2,FALSE),VLOOKUP(H66,'LISTA DE ASPECTOS - IMPACTOS'!$D$3:$F$72,2,FALSE))</f>
        <v>Caída al mismo nivel</v>
      </c>
      <c r="J66" s="264" t="str">
        <f>IF(OR(E66="SE",E66="SA"),VLOOKUP(H66,'[2]Tabla de Peligros y Riesgo'!$C$2:$E$200,3,FALSE),VLOOKUP(H66,'[2]LISTA DE ASPECTOS - IMPACTOS'!$D$3:$F$63,3,FALSE))</f>
        <v>Contusión/Fractura/Muerte</v>
      </c>
      <c r="K66" s="319" t="s">
        <v>678</v>
      </c>
      <c r="L66" s="177">
        <v>4</v>
      </c>
      <c r="M66" s="266">
        <f t="shared" si="0"/>
        <v>18</v>
      </c>
      <c r="N66" s="85"/>
      <c r="O66" s="85"/>
      <c r="P66" s="84"/>
      <c r="Q66" s="284"/>
      <c r="R66" s="177"/>
      <c r="S66" s="284" t="s">
        <v>1294</v>
      </c>
      <c r="T66" s="178"/>
      <c r="U66" s="178" t="s">
        <v>1276</v>
      </c>
      <c r="V66" s="87">
        <v>0.15</v>
      </c>
      <c r="W66" s="86">
        <f t="shared" si="1"/>
        <v>18</v>
      </c>
      <c r="X66" s="88">
        <f>IF(M66&gt;=16,MAX(N66:R66),IF(M66&lt;16,MAX(N66:V66)))</f>
        <v>0</v>
      </c>
      <c r="Y66" s="86">
        <f t="shared" si="2"/>
        <v>21</v>
      </c>
      <c r="Z66" s="85"/>
      <c r="AA66" s="265" t="s">
        <v>1271</v>
      </c>
      <c r="AB66" s="175"/>
      <c r="AC66" s="176"/>
      <c r="AD66" s="176"/>
      <c r="AE66" s="269"/>
      <c r="AF66" s="269"/>
      <c r="AG66" s="269"/>
      <c r="AH66" s="269"/>
      <c r="AI66" s="269"/>
      <c r="AJ66" s="269"/>
      <c r="AK66" s="269"/>
      <c r="AL66" s="270"/>
      <c r="AM66" s="269"/>
      <c r="AN66" s="270"/>
      <c r="AO66" s="269"/>
      <c r="AP66" s="270"/>
      <c r="AQ66" s="269"/>
      <c r="AR66" s="270"/>
      <c r="AS66" s="269"/>
      <c r="AT66" s="102"/>
      <c r="AU66" s="101"/>
    </row>
    <row r="67" spans="1:52" ht="103.8" customHeight="1">
      <c r="A67" s="431"/>
      <c r="B67" s="462"/>
      <c r="C67" s="397" t="s">
        <v>1310</v>
      </c>
      <c r="D67" s="260" t="s">
        <v>1274</v>
      </c>
      <c r="E67" s="320" t="s">
        <v>362</v>
      </c>
      <c r="F67" s="261" t="s">
        <v>624</v>
      </c>
      <c r="G67" s="285" t="s">
        <v>697</v>
      </c>
      <c r="H67" s="318" t="s">
        <v>577</v>
      </c>
      <c r="I67" s="315" t="str">
        <f>IF(OR(E67="SE",E67="SA"),VLOOKUP(H67,'Tabla de Peligros y Riesgo'!$C$2:$E$226,2,FALSE),VLOOKUP(H67,'LISTA DE ASPECTOS - IMPACTOS'!$D$3:$F$72,2,FALSE))</f>
        <v>Caída al mismo nivel</v>
      </c>
      <c r="J67" s="264" t="str">
        <f>IF(OR(E67="SE",E67="SA"),VLOOKUP(H67,'[2]Tabla de Peligros y Riesgo'!$C$2:$E$200,3,FALSE),VLOOKUP(H67,'[2]LISTA DE ASPECTOS - IMPACTOS'!$D$3:$F$63,3,FALSE))</f>
        <v>Contusión/Fractura/Muerte</v>
      </c>
      <c r="K67" s="319" t="s">
        <v>678</v>
      </c>
      <c r="L67" s="177">
        <v>4</v>
      </c>
      <c r="M67" s="266">
        <f t="shared" si="0"/>
        <v>18</v>
      </c>
      <c r="N67" s="85"/>
      <c r="O67" s="85"/>
      <c r="P67" s="284" t="s">
        <v>714</v>
      </c>
      <c r="Q67" s="284"/>
      <c r="R67" s="177"/>
      <c r="S67" s="284" t="s">
        <v>1292</v>
      </c>
      <c r="T67" s="178"/>
      <c r="U67" s="178" t="s">
        <v>1277</v>
      </c>
      <c r="V67" s="87">
        <v>0.2</v>
      </c>
      <c r="W67" s="86">
        <f t="shared" si="1"/>
        <v>18</v>
      </c>
      <c r="X67" s="88">
        <f>IF(M67&gt;=16,MAX(N67:R67),IF(M67&lt;16,MAX(N67:V67)))</f>
        <v>0</v>
      </c>
      <c r="Y67" s="86">
        <f t="shared" si="2"/>
        <v>21</v>
      </c>
      <c r="Z67" s="85"/>
      <c r="AA67" s="265" t="s">
        <v>1271</v>
      </c>
      <c r="AB67" s="400"/>
      <c r="AC67" s="401"/>
      <c r="AD67" s="401"/>
      <c r="AE67" s="269">
        <v>0.25</v>
      </c>
      <c r="AF67" s="269"/>
      <c r="AG67" s="269"/>
      <c r="AH67" s="269"/>
      <c r="AI67" s="269"/>
      <c r="AJ67" s="269"/>
      <c r="AK67" s="269"/>
      <c r="AL67" s="270"/>
      <c r="AM67" s="269"/>
      <c r="AN67" s="270"/>
      <c r="AO67" s="269"/>
      <c r="AP67" s="270"/>
      <c r="AQ67" s="269"/>
      <c r="AR67" s="270"/>
      <c r="AS67" s="269"/>
      <c r="AT67" s="102"/>
      <c r="AU67" s="101"/>
    </row>
    <row r="68" spans="1:52" s="100" customFormat="1" ht="93.6">
      <c r="A68" s="431"/>
      <c r="B68" s="462"/>
      <c r="C68" s="398"/>
      <c r="D68" s="260" t="s">
        <v>1274</v>
      </c>
      <c r="E68" s="320" t="s">
        <v>362</v>
      </c>
      <c r="F68" s="261" t="s">
        <v>624</v>
      </c>
      <c r="G68" s="285" t="s">
        <v>726</v>
      </c>
      <c r="H68" s="318" t="s">
        <v>993</v>
      </c>
      <c r="I68" s="315" t="str">
        <f>IF(OR(E68="SE",E68="SA"),VLOOKUP(H68,'Tabla de Peligros y Riesgo'!$C$2:$E$226,2,FALSE),VLOOKUP(H68,'LISTA DE ASPECTOS - IMPACTOS'!$D$3:$F$72,2,FALSE))</f>
        <v xml:space="preserve">Electrocusión </v>
      </c>
      <c r="J68" s="316" t="s">
        <v>1279</v>
      </c>
      <c r="K68" s="319" t="s">
        <v>678</v>
      </c>
      <c r="L68" s="177">
        <v>2</v>
      </c>
      <c r="M68" s="266">
        <f t="shared" si="0"/>
        <v>8</v>
      </c>
      <c r="N68" s="85"/>
      <c r="O68" s="85"/>
      <c r="P68" s="284"/>
      <c r="Q68" s="284" t="s">
        <v>1280</v>
      </c>
      <c r="R68" s="177" t="s">
        <v>682</v>
      </c>
      <c r="S68" s="346" t="s">
        <v>1281</v>
      </c>
      <c r="T68" s="178"/>
      <c r="U68" s="178" t="s">
        <v>1282</v>
      </c>
      <c r="V68" s="275">
        <v>0.15</v>
      </c>
      <c r="W68" s="86">
        <f t="shared" si="1"/>
        <v>8</v>
      </c>
      <c r="X68" s="88">
        <f>IF(M68&gt;=16,MAX(N68:R68),IF(M68&lt;16,MAX(N68:V68)))</f>
        <v>0.15</v>
      </c>
      <c r="Y68" s="86">
        <f t="shared" si="2"/>
        <v>12</v>
      </c>
      <c r="Z68" s="85"/>
      <c r="AA68" s="265" t="s">
        <v>1271</v>
      </c>
      <c r="AD68" s="99"/>
      <c r="AE68" s="269"/>
      <c r="AF68" s="269"/>
      <c r="AG68" s="269"/>
      <c r="AH68" s="269"/>
      <c r="AI68" s="269"/>
      <c r="AJ68" s="269"/>
      <c r="AK68" s="269"/>
      <c r="AL68" s="270"/>
      <c r="AM68" s="269"/>
      <c r="AN68" s="270"/>
      <c r="AO68" s="269"/>
      <c r="AP68" s="270"/>
      <c r="AQ68" s="269"/>
      <c r="AR68" s="270"/>
      <c r="AS68" s="269"/>
      <c r="AT68" s="102"/>
      <c r="AU68" s="101"/>
      <c r="AV68" s="90"/>
      <c r="AW68" s="90"/>
      <c r="AX68" s="90"/>
      <c r="AY68" s="90"/>
      <c r="AZ68" s="90"/>
    </row>
    <row r="69" spans="1:52" ht="140.4">
      <c r="A69" s="431"/>
      <c r="B69" s="462"/>
      <c r="C69" s="398"/>
      <c r="D69" s="260" t="s">
        <v>1274</v>
      </c>
      <c r="E69" s="320" t="s">
        <v>361</v>
      </c>
      <c r="F69" s="261" t="s">
        <v>624</v>
      </c>
      <c r="G69" s="285" t="s">
        <v>705</v>
      </c>
      <c r="H69" s="318" t="s">
        <v>706</v>
      </c>
      <c r="I69" s="315" t="str">
        <f>IF(OR(E69="SE",E69="SA"),VLOOKUP(H69,'Tabla de Peligros y Riesgo'!$C$2:$E$226,2,FALSE),VLOOKUP(H69,'LISTA DE ASPECTOS - IMPACTOS'!$D$3:$F$72,2,FALSE))</f>
        <v>Perdida de la audición</v>
      </c>
      <c r="J69" s="316" t="str">
        <f>IF(OR(E69="SE",E69="SA"),VLOOKUP(H69,'Tabla de Peligros y Riesgo'!$C$2:$E$226,3,FALSE),VLOOKUP(H69,'LISTA DE ASPECTOS - IMPACTOS'!$D$3:$F$72,3,FALSE))</f>
        <v>Hipoacusia</v>
      </c>
      <c r="K69" s="319" t="s">
        <v>678</v>
      </c>
      <c r="L69" s="177">
        <v>3</v>
      </c>
      <c r="M69" s="266">
        <f t="shared" si="0"/>
        <v>13</v>
      </c>
      <c r="N69" s="85"/>
      <c r="O69" s="85"/>
      <c r="P69" s="84"/>
      <c r="Q69" s="284"/>
      <c r="R69" s="177"/>
      <c r="S69" s="284" t="s">
        <v>1301</v>
      </c>
      <c r="T69" s="178"/>
      <c r="U69" s="178" t="s">
        <v>1277</v>
      </c>
      <c r="V69" s="87"/>
      <c r="W69" s="86">
        <f t="shared" si="1"/>
        <v>13</v>
      </c>
      <c r="X69" s="88"/>
      <c r="Y69" s="86">
        <f t="shared" si="2"/>
        <v>17</v>
      </c>
      <c r="Z69" s="85"/>
      <c r="AA69" s="265" t="s">
        <v>1271</v>
      </c>
      <c r="AB69" s="175"/>
      <c r="AC69" s="176"/>
      <c r="AD69" s="176"/>
      <c r="AE69" s="269"/>
      <c r="AF69" s="269"/>
      <c r="AG69" s="269"/>
      <c r="AH69" s="269"/>
      <c r="AI69" s="269"/>
      <c r="AJ69" s="269"/>
      <c r="AK69" s="269"/>
      <c r="AL69" s="270"/>
      <c r="AM69" s="269"/>
      <c r="AN69" s="270"/>
      <c r="AO69" s="269"/>
      <c r="AP69" s="270"/>
      <c r="AQ69" s="269"/>
      <c r="AR69" s="270"/>
      <c r="AS69" s="269"/>
      <c r="AT69" s="102"/>
      <c r="AU69" s="101"/>
    </row>
    <row r="70" spans="1:52" s="100" customFormat="1" ht="163.80000000000001">
      <c r="A70" s="431"/>
      <c r="B70" s="462"/>
      <c r="C70" s="398"/>
      <c r="D70" s="260" t="s">
        <v>1274</v>
      </c>
      <c r="E70" s="320" t="s">
        <v>363</v>
      </c>
      <c r="F70" s="261" t="s">
        <v>624</v>
      </c>
      <c r="G70" s="285" t="s">
        <v>736</v>
      </c>
      <c r="H70" s="315" t="s">
        <v>753</v>
      </c>
      <c r="I70" s="315" t="str">
        <f>IF(OR(E70="SE",E70="SA"),VLOOKUP(H70,'Tabla de Peligros y Riesgo'!$C$2:$E$226,2,FALSE),VLOOKUP(H70,'LISTA DE ASPECTOS - IMPACTOS'!$D$3:$F$72,2,FALSE))</f>
        <v>Agotamiento de recurso natural</v>
      </c>
      <c r="J70" s="316" t="str">
        <f>IF(OR(E70="SE",E70="SA"),VLOOKUP(H70,'Tabla de Peligros y Riesgo'!$C$2:$E$226,3,FALSE),VLOOKUP(H70,'LISTA DE ASPECTOS - IMPACTOS'!$D$3:$F$72,3,FALSE))</f>
        <v xml:space="preserve">Afectación de ecosistemas // Afectación de generaciones futuras // Disminución de disponibilidad de recursos naturales </v>
      </c>
      <c r="K70" s="317" t="s">
        <v>687</v>
      </c>
      <c r="L70" s="274">
        <v>5</v>
      </c>
      <c r="M70" s="266">
        <f t="shared" si="0"/>
        <v>15</v>
      </c>
      <c r="N70" s="277"/>
      <c r="O70" s="278"/>
      <c r="P70" s="279"/>
      <c r="Q70" s="280"/>
      <c r="R70" s="177"/>
      <c r="S70" s="284" t="s">
        <v>1315</v>
      </c>
      <c r="T70" s="281"/>
      <c r="U70" s="178"/>
      <c r="V70" s="275"/>
      <c r="W70" s="86">
        <f t="shared" si="1"/>
        <v>15</v>
      </c>
      <c r="X70" s="282"/>
      <c r="Y70" s="86">
        <f t="shared" si="2"/>
        <v>19</v>
      </c>
      <c r="Z70" s="265"/>
      <c r="AA70" s="265" t="s">
        <v>1271</v>
      </c>
      <c r="AD70" s="99"/>
      <c r="AE70" s="269"/>
      <c r="AF70" s="269"/>
      <c r="AG70" s="269"/>
      <c r="AH70" s="269"/>
      <c r="AI70" s="269"/>
      <c r="AJ70" s="269"/>
      <c r="AK70" s="269"/>
      <c r="AL70" s="270"/>
      <c r="AM70" s="269"/>
      <c r="AN70" s="270"/>
      <c r="AO70" s="269"/>
      <c r="AP70" s="270"/>
      <c r="AQ70" s="269"/>
      <c r="AR70" s="270"/>
      <c r="AS70" s="269"/>
      <c r="AT70" s="102"/>
      <c r="AU70" s="101"/>
      <c r="AV70" s="90"/>
      <c r="AW70" s="90"/>
      <c r="AX70" s="90"/>
      <c r="AY70" s="90"/>
      <c r="AZ70" s="90"/>
    </row>
    <row r="71" spans="1:52" ht="107.4" customHeight="1">
      <c r="A71" s="431"/>
      <c r="B71" s="462"/>
      <c r="C71" s="398"/>
      <c r="D71" s="260" t="s">
        <v>1274</v>
      </c>
      <c r="E71" s="320" t="s">
        <v>362</v>
      </c>
      <c r="F71" s="261" t="s">
        <v>624</v>
      </c>
      <c r="G71" s="285" t="s">
        <v>700</v>
      </c>
      <c r="H71" s="318" t="s">
        <v>702</v>
      </c>
      <c r="I71" s="315" t="str">
        <f>IF(OR(E71="SE",E71="SA"),VLOOKUP(H71,'Tabla de Peligros y Riesgo'!$C$2:$E$226,2,FALSE),VLOOKUP(H71,'LISTA DE ASPECTOS - IMPACTOS'!$D$3:$F$72,2,FALSE))</f>
        <v>Atrapamiento</v>
      </c>
      <c r="J71" s="316" t="s">
        <v>701</v>
      </c>
      <c r="K71" s="319" t="s">
        <v>678</v>
      </c>
      <c r="L71" s="177">
        <v>3</v>
      </c>
      <c r="M71" s="266">
        <f t="shared" si="0"/>
        <v>13</v>
      </c>
      <c r="N71" s="85"/>
      <c r="O71" s="85"/>
      <c r="P71" s="84"/>
      <c r="Q71" s="284" t="s">
        <v>1304</v>
      </c>
      <c r="R71" s="177" t="s">
        <v>676</v>
      </c>
      <c r="S71" s="284" t="s">
        <v>1305</v>
      </c>
      <c r="T71" s="178"/>
      <c r="U71" s="178" t="s">
        <v>1277</v>
      </c>
      <c r="V71" s="87">
        <v>0.15</v>
      </c>
      <c r="W71" s="86">
        <f t="shared" si="1"/>
        <v>13</v>
      </c>
      <c r="X71" s="88">
        <f>IF(M71&gt;=16,MAX(N71:R71),IF(M71&lt;16,MAX(N71:V71)))</f>
        <v>0.15</v>
      </c>
      <c r="Y71" s="86">
        <f t="shared" si="2"/>
        <v>20</v>
      </c>
      <c r="Z71" s="85"/>
      <c r="AA71" s="265" t="s">
        <v>1271</v>
      </c>
      <c r="AB71" s="175"/>
      <c r="AC71" s="176"/>
      <c r="AD71" s="176"/>
      <c r="AE71" s="269"/>
      <c r="AF71" s="269"/>
      <c r="AG71" s="269"/>
      <c r="AH71" s="269"/>
      <c r="AI71" s="269"/>
      <c r="AJ71" s="269"/>
      <c r="AK71" s="269"/>
      <c r="AL71" s="270"/>
      <c r="AM71" s="269"/>
      <c r="AN71" s="270"/>
      <c r="AO71" s="269"/>
      <c r="AP71" s="270"/>
      <c r="AQ71" s="269"/>
      <c r="AR71" s="270"/>
      <c r="AS71" s="269"/>
      <c r="AT71" s="102"/>
      <c r="AU71" s="101"/>
    </row>
    <row r="72" spans="1:52" ht="96.6" customHeight="1">
      <c r="A72" s="431"/>
      <c r="B72" s="462"/>
      <c r="C72" s="398"/>
      <c r="D72" s="347" t="s">
        <v>1274</v>
      </c>
      <c r="E72" s="320" t="s">
        <v>362</v>
      </c>
      <c r="F72" s="261" t="s">
        <v>624</v>
      </c>
      <c r="G72" s="285" t="s">
        <v>715</v>
      </c>
      <c r="H72" s="318" t="s">
        <v>716</v>
      </c>
      <c r="I72" s="315" t="str">
        <f>IF(OR(E72="SE",E72="SA"),VLOOKUP(H72,'Tabla de Peligros y Riesgo'!$C$2:$E$226,2,FALSE),VLOOKUP(H72,'LISTA DE ASPECTOS - IMPACTOS'!$D$3:$F$72,2,FALSE))</f>
        <v>Cortes</v>
      </c>
      <c r="J72" s="264" t="str">
        <f>IF(OR(E72="SE",E72="SA"),VLOOKUP(H72,'[2]Tabla de Peligros y Riesgo'!$C$2:$E$200,3,FALSE),VLOOKUP(H72,'[2]LISTA DE ASPECTOS - IMPACTOS'!$D$3:$F$63,3,FALSE))</f>
        <v>Herida punzocortante</v>
      </c>
      <c r="K72" s="319" t="s">
        <v>678</v>
      </c>
      <c r="L72" s="177">
        <v>4</v>
      </c>
      <c r="M72" s="266">
        <f t="shared" si="0"/>
        <v>18</v>
      </c>
      <c r="N72" s="85"/>
      <c r="O72" s="85"/>
      <c r="P72" s="84"/>
      <c r="Q72" s="284"/>
      <c r="R72" s="177"/>
      <c r="S72" s="284" t="s">
        <v>1293</v>
      </c>
      <c r="T72" s="178"/>
      <c r="U72" s="178" t="s">
        <v>1277</v>
      </c>
      <c r="V72" s="87">
        <v>0.15</v>
      </c>
      <c r="W72" s="86">
        <f t="shared" si="1"/>
        <v>18</v>
      </c>
      <c r="X72" s="88">
        <f>IF(M72&gt;=16,MAX(N72:R72),IF(M72&lt;16,MAX(N72:V72)))</f>
        <v>0</v>
      </c>
      <c r="Y72" s="86">
        <f t="shared" si="2"/>
        <v>21</v>
      </c>
      <c r="Z72" s="85"/>
      <c r="AA72" s="265" t="s">
        <v>1271</v>
      </c>
      <c r="AB72" s="400"/>
      <c r="AC72" s="401"/>
      <c r="AD72" s="401"/>
      <c r="AE72" s="269"/>
      <c r="AF72" s="269"/>
      <c r="AG72" s="269"/>
      <c r="AH72" s="269"/>
      <c r="AI72" s="269"/>
      <c r="AJ72" s="269"/>
      <c r="AK72" s="269"/>
      <c r="AL72" s="270"/>
      <c r="AM72" s="269"/>
      <c r="AN72" s="270"/>
      <c r="AO72" s="269"/>
      <c r="AP72" s="270"/>
      <c r="AQ72" s="269"/>
      <c r="AR72" s="270"/>
      <c r="AS72" s="269"/>
      <c r="AT72" s="102">
        <v>0.99</v>
      </c>
      <c r="AU72" s="101"/>
    </row>
    <row r="73" spans="1:52" s="100" customFormat="1" ht="56.1" customHeight="1">
      <c r="A73" s="431"/>
      <c r="B73" s="462"/>
      <c r="C73" s="398"/>
      <c r="D73" s="260" t="s">
        <v>1274</v>
      </c>
      <c r="E73" s="320" t="s">
        <v>362</v>
      </c>
      <c r="F73" s="261" t="s">
        <v>624</v>
      </c>
      <c r="G73" s="285" t="s">
        <v>752</v>
      </c>
      <c r="H73" s="318" t="s">
        <v>1074</v>
      </c>
      <c r="I73" s="315" t="str">
        <f>IF(OR(E73="SE",E73="SA"),VLOOKUP(H73,'Tabla de Peligros y Riesgo'!$C$2:$E$226,2,FALSE),VLOOKUP(H73,'LISTA DE ASPECTOS - IMPACTOS'!$D$3:$F$72,2,FALSE))</f>
        <v>Cortes</v>
      </c>
      <c r="J73" s="264" t="s">
        <v>748</v>
      </c>
      <c r="K73" s="319" t="s">
        <v>678</v>
      </c>
      <c r="L73" s="177">
        <v>4</v>
      </c>
      <c r="M73" s="266">
        <f t="shared" si="0"/>
        <v>18</v>
      </c>
      <c r="N73" s="85"/>
      <c r="O73" s="85"/>
      <c r="P73" s="84"/>
      <c r="Q73" s="284" t="s">
        <v>1306</v>
      </c>
      <c r="R73" s="177" t="s">
        <v>676</v>
      </c>
      <c r="S73" s="284" t="s">
        <v>1307</v>
      </c>
      <c r="T73" s="178"/>
      <c r="U73" s="178" t="s">
        <v>721</v>
      </c>
      <c r="V73" s="87"/>
      <c r="W73" s="86">
        <f t="shared" si="1"/>
        <v>18</v>
      </c>
      <c r="X73" s="88"/>
      <c r="Y73" s="86">
        <f t="shared" si="2"/>
        <v>23</v>
      </c>
      <c r="Z73" s="85"/>
      <c r="AA73" s="265" t="s">
        <v>1271</v>
      </c>
      <c r="AD73" s="99"/>
      <c r="AE73" s="269"/>
      <c r="AF73" s="269"/>
      <c r="AG73" s="269"/>
      <c r="AH73" s="269"/>
      <c r="AI73" s="269"/>
      <c r="AJ73" s="269"/>
      <c r="AK73" s="269"/>
      <c r="AL73" s="270"/>
      <c r="AM73" s="269"/>
      <c r="AN73" s="270"/>
      <c r="AO73" s="269"/>
      <c r="AP73" s="270"/>
      <c r="AQ73" s="269"/>
      <c r="AR73" s="270"/>
      <c r="AS73" s="269"/>
      <c r="AT73" s="102"/>
      <c r="AU73" s="101"/>
      <c r="AV73" s="90"/>
      <c r="AW73" s="90"/>
      <c r="AX73" s="90"/>
      <c r="AY73" s="90"/>
      <c r="AZ73" s="90"/>
    </row>
    <row r="74" spans="1:52" ht="119.4" customHeight="1">
      <c r="A74" s="431"/>
      <c r="B74" s="462"/>
      <c r="C74" s="398"/>
      <c r="D74" s="348" t="s">
        <v>1274</v>
      </c>
      <c r="E74" s="336" t="s">
        <v>361</v>
      </c>
      <c r="F74" s="261" t="s">
        <v>624</v>
      </c>
      <c r="G74" s="262" t="s">
        <v>441</v>
      </c>
      <c r="H74" s="283" t="s">
        <v>553</v>
      </c>
      <c r="I74" s="315" t="str">
        <f>IF(OR(E74="SE",E74="SA"),VLOOKUP(H74,'Tabla de Peligros y Riesgo'!$C$2:$E$226,2,FALSE),VLOOKUP(H74,'LISTA DE ASPECTOS - IMPACTOS'!$D$3:$F$72,2,FALSE))</f>
        <v>Riesgos Disergonómico</v>
      </c>
      <c r="J74" s="264" t="str">
        <f>IF(OR(E74="SE",E74="SA"),VLOOKUP(H74,'[2]Tabla de Peligros y Riesgo'!$C$2:$E$200,3,FALSE),VLOOKUP(H74,'[2]LISTA DE ASPECTOS - IMPACTOS'!$D$3:$F$63,3,FALSE))</f>
        <v>Lumbalgia/Dorsalgia/ Hiperlordosis/ Tendinitis de Hombro</v>
      </c>
      <c r="K74" s="337" t="s">
        <v>678</v>
      </c>
      <c r="L74" s="85">
        <v>4</v>
      </c>
      <c r="M74" s="266">
        <f t="shared" si="0"/>
        <v>18</v>
      </c>
      <c r="N74" s="85"/>
      <c r="O74" s="85"/>
      <c r="P74" s="85" t="s">
        <v>682</v>
      </c>
      <c r="Q74" s="284"/>
      <c r="R74" s="85"/>
      <c r="S74" s="284" t="s">
        <v>1299</v>
      </c>
      <c r="T74" s="178">
        <v>0.35</v>
      </c>
      <c r="U74" s="84" t="s">
        <v>1282</v>
      </c>
      <c r="V74" s="87">
        <v>0.15</v>
      </c>
      <c r="W74" s="86">
        <f t="shared" si="1"/>
        <v>18</v>
      </c>
      <c r="X74" s="88">
        <f>IF(M74&gt;=16,MAX(N74:R74),IF(M74&lt;16,MAX(N74:V74)))</f>
        <v>0</v>
      </c>
      <c r="Y74" s="86">
        <f t="shared" si="2"/>
        <v>21</v>
      </c>
      <c r="Z74" s="85"/>
      <c r="AA74" s="265" t="s">
        <v>1271</v>
      </c>
      <c r="AB74" s="176"/>
      <c r="AC74" s="176"/>
      <c r="AD74" s="176"/>
      <c r="AT74" s="102"/>
      <c r="AU74" s="101"/>
    </row>
    <row r="75" spans="1:52" ht="125.4" customHeight="1">
      <c r="A75" s="431"/>
      <c r="B75" s="462"/>
      <c r="C75" s="398"/>
      <c r="D75" s="347" t="s">
        <v>1274</v>
      </c>
      <c r="E75" s="320" t="s">
        <v>361</v>
      </c>
      <c r="F75" s="261" t="s">
        <v>624</v>
      </c>
      <c r="G75" s="285" t="s">
        <v>729</v>
      </c>
      <c r="H75" s="318" t="s">
        <v>564</v>
      </c>
      <c r="I75" s="315" t="str">
        <f>IF(OR(E75="SE",E75="SA"),VLOOKUP(H75,'Tabla de Peligros y Riesgo'!$C$2:$E$226,2,FALSE),VLOOKUP(H75,'LISTA DE ASPECTOS - IMPACTOS'!$D$3:$F$72,2,FALSE))</f>
        <v>Riesgos Disergonómico</v>
      </c>
      <c r="J75" s="264" t="str">
        <f>IF(OR(E75="SE",E75="SA"),VLOOKUP(H75,'[2]Tabla de Peligros y Riesgo'!$C$2:$E$200,3,FALSE),VLOOKUP(H75,'[2]LISTA DE ASPECTOS - IMPACTOS'!$D$3:$F$63,3,FALSE))</f>
        <v>Lumbalgia</v>
      </c>
      <c r="K75" s="319" t="s">
        <v>678</v>
      </c>
      <c r="L75" s="177">
        <v>4</v>
      </c>
      <c r="M75" s="266">
        <f t="shared" si="0"/>
        <v>18</v>
      </c>
      <c r="N75" s="85"/>
      <c r="O75" s="85"/>
      <c r="P75" s="84"/>
      <c r="Q75" s="284" t="s">
        <v>1298</v>
      </c>
      <c r="R75" s="177" t="s">
        <v>682</v>
      </c>
      <c r="S75" s="284" t="s">
        <v>1308</v>
      </c>
      <c r="T75" s="178"/>
      <c r="U75" s="178" t="s">
        <v>1277</v>
      </c>
      <c r="V75" s="87">
        <v>0.2</v>
      </c>
      <c r="W75" s="86">
        <f t="shared" si="1"/>
        <v>18</v>
      </c>
      <c r="X75" s="88">
        <f>IF(M75&gt;=16,MAX(N75:R75),IF(M75&lt;16,MAX(N75:T75)))</f>
        <v>0</v>
      </c>
      <c r="Y75" s="86">
        <f t="shared" si="2"/>
        <v>22</v>
      </c>
      <c r="Z75" s="85"/>
      <c r="AA75" s="265" t="s">
        <v>1271</v>
      </c>
      <c r="AB75" s="175"/>
      <c r="AC75" s="176"/>
      <c r="AD75" s="176"/>
      <c r="AE75" s="269"/>
      <c r="AF75" s="269"/>
      <c r="AG75" s="269"/>
      <c r="AH75" s="269"/>
      <c r="AI75" s="269"/>
      <c r="AJ75" s="269"/>
      <c r="AK75" s="269"/>
      <c r="AL75" s="270"/>
      <c r="AM75" s="269"/>
      <c r="AN75" s="270"/>
      <c r="AO75" s="269"/>
      <c r="AP75" s="270"/>
      <c r="AQ75" s="269"/>
      <c r="AR75" s="270"/>
      <c r="AS75" s="269"/>
      <c r="AT75" s="102"/>
      <c r="AU75" s="101"/>
    </row>
    <row r="76" spans="1:52" ht="86.4">
      <c r="A76" s="431"/>
      <c r="B76" s="462"/>
      <c r="C76" s="399"/>
      <c r="D76" s="347" t="s">
        <v>1274</v>
      </c>
      <c r="E76" s="320" t="s">
        <v>362</v>
      </c>
      <c r="F76" s="261" t="s">
        <v>624</v>
      </c>
      <c r="G76" s="285" t="s">
        <v>697</v>
      </c>
      <c r="H76" s="318" t="s">
        <v>476</v>
      </c>
      <c r="I76" s="315" t="str">
        <f>IF(OR(E76="SE",E76="SA"),VLOOKUP(H76,'Tabla de Peligros y Riesgo'!$C$2:$E$226,2,FALSE),VLOOKUP(H76,'LISTA DE ASPECTOS - IMPACTOS'!$D$3:$F$72,2,FALSE))</f>
        <v>Caída al mismo nivel</v>
      </c>
      <c r="J76" s="264" t="str">
        <f>IF(OR(E76="SE",E76="SA"),VLOOKUP(H76,'[2]Tabla de Peligros y Riesgo'!$C$2:$E$200,3,FALSE),VLOOKUP(H76,'[2]LISTA DE ASPECTOS - IMPACTOS'!$D$3:$F$63,3,FALSE))</f>
        <v>Contusión/Fractura/Muerte</v>
      </c>
      <c r="K76" s="319" t="s">
        <v>678</v>
      </c>
      <c r="L76" s="177">
        <v>4</v>
      </c>
      <c r="M76" s="266">
        <f t="shared" si="0"/>
        <v>18</v>
      </c>
      <c r="N76" s="85"/>
      <c r="O76" s="85"/>
      <c r="P76" s="84"/>
      <c r="Q76" s="284"/>
      <c r="R76" s="177"/>
      <c r="S76" s="284" t="s">
        <v>1294</v>
      </c>
      <c r="T76" s="178"/>
      <c r="U76" s="178" t="s">
        <v>1276</v>
      </c>
      <c r="V76" s="87">
        <v>0.15</v>
      </c>
      <c r="W76" s="86">
        <f t="shared" si="1"/>
        <v>18</v>
      </c>
      <c r="X76" s="88">
        <f>IF(M76&gt;=16,MAX(N76:R76),IF(M76&lt;16,MAX(N76:V76)))</f>
        <v>0</v>
      </c>
      <c r="Y76" s="86">
        <f t="shared" si="2"/>
        <v>21</v>
      </c>
      <c r="Z76" s="85"/>
      <c r="AA76" s="265" t="s">
        <v>1271</v>
      </c>
      <c r="AB76" s="175"/>
      <c r="AC76" s="176"/>
      <c r="AD76" s="176"/>
      <c r="AE76" s="269"/>
      <c r="AF76" s="269"/>
      <c r="AG76" s="269"/>
      <c r="AH76" s="269"/>
      <c r="AI76" s="269"/>
      <c r="AJ76" s="269"/>
      <c r="AK76" s="269"/>
      <c r="AL76" s="270"/>
      <c r="AM76" s="269"/>
      <c r="AN76" s="270"/>
      <c r="AO76" s="269"/>
      <c r="AP76" s="270"/>
      <c r="AQ76" s="269"/>
      <c r="AR76" s="270"/>
      <c r="AS76" s="269"/>
      <c r="AT76" s="102"/>
      <c r="AU76" s="101"/>
    </row>
    <row r="77" spans="1:52" ht="103.8" customHeight="1">
      <c r="A77" s="431"/>
      <c r="B77" s="462"/>
      <c r="C77" s="397" t="s">
        <v>1311</v>
      </c>
      <c r="D77" s="260" t="s">
        <v>1274</v>
      </c>
      <c r="E77" s="320" t="s">
        <v>362</v>
      </c>
      <c r="F77" s="261" t="s">
        <v>624</v>
      </c>
      <c r="G77" s="285" t="s">
        <v>697</v>
      </c>
      <c r="H77" s="318" t="s">
        <v>577</v>
      </c>
      <c r="I77" s="315" t="str">
        <f>IF(OR(E77="SE",E77="SA"),VLOOKUP(H77,'Tabla de Peligros y Riesgo'!$C$2:$E$226,2,FALSE),VLOOKUP(H77,'LISTA DE ASPECTOS - IMPACTOS'!$D$3:$F$72,2,FALSE))</f>
        <v>Caída al mismo nivel</v>
      </c>
      <c r="J77" s="264" t="str">
        <f>IF(OR(E77="SE",E77="SA"),VLOOKUP(H77,'[2]Tabla de Peligros y Riesgo'!$C$2:$E$200,3,FALSE),VLOOKUP(H77,'[2]LISTA DE ASPECTOS - IMPACTOS'!$D$3:$F$63,3,FALSE))</f>
        <v>Contusión/Fractura/Muerte</v>
      </c>
      <c r="K77" s="319" t="s">
        <v>678</v>
      </c>
      <c r="L77" s="177">
        <v>4</v>
      </c>
      <c r="M77" s="266">
        <f t="shared" si="0"/>
        <v>18</v>
      </c>
      <c r="N77" s="85"/>
      <c r="O77" s="85"/>
      <c r="P77" s="284" t="s">
        <v>714</v>
      </c>
      <c r="Q77" s="284"/>
      <c r="R77" s="177"/>
      <c r="S77" s="284" t="s">
        <v>1292</v>
      </c>
      <c r="T77" s="178"/>
      <c r="U77" s="178" t="s">
        <v>1277</v>
      </c>
      <c r="V77" s="87">
        <v>0.2</v>
      </c>
      <c r="W77" s="86">
        <f t="shared" si="1"/>
        <v>18</v>
      </c>
      <c r="X77" s="88">
        <f>IF(M77&gt;=16,MAX(N77:R77),IF(M77&lt;16,MAX(N77:V77)))</f>
        <v>0</v>
      </c>
      <c r="Y77" s="86">
        <f t="shared" si="2"/>
        <v>21</v>
      </c>
      <c r="Z77" s="85"/>
      <c r="AA77" s="265" t="s">
        <v>1271</v>
      </c>
      <c r="AB77" s="400"/>
      <c r="AC77" s="401"/>
      <c r="AD77" s="401"/>
      <c r="AE77" s="269">
        <v>0.25</v>
      </c>
      <c r="AF77" s="269"/>
      <c r="AG77" s="269"/>
      <c r="AH77" s="269"/>
      <c r="AI77" s="269"/>
      <c r="AJ77" s="269"/>
      <c r="AK77" s="269"/>
      <c r="AL77" s="270"/>
      <c r="AM77" s="269"/>
      <c r="AN77" s="270"/>
      <c r="AO77" s="269"/>
      <c r="AP77" s="270"/>
      <c r="AQ77" s="269"/>
      <c r="AR77" s="270"/>
      <c r="AS77" s="269"/>
      <c r="AT77" s="102"/>
      <c r="AU77" s="101"/>
    </row>
    <row r="78" spans="1:52" s="100" customFormat="1" ht="93.6">
      <c r="A78" s="431"/>
      <c r="B78" s="462"/>
      <c r="C78" s="398"/>
      <c r="D78" s="260" t="s">
        <v>1274</v>
      </c>
      <c r="E78" s="320" t="s">
        <v>362</v>
      </c>
      <c r="F78" s="261" t="s">
        <v>624</v>
      </c>
      <c r="G78" s="285" t="s">
        <v>726</v>
      </c>
      <c r="H78" s="318" t="s">
        <v>993</v>
      </c>
      <c r="I78" s="315" t="str">
        <f>IF(OR(E78="SE",E78="SA"),VLOOKUP(H78,'Tabla de Peligros y Riesgo'!$C$2:$E$226,2,FALSE),VLOOKUP(H78,'LISTA DE ASPECTOS - IMPACTOS'!$D$3:$F$72,2,FALSE))</f>
        <v xml:space="preserve">Electrocusión </v>
      </c>
      <c r="J78" s="316" t="s">
        <v>1279</v>
      </c>
      <c r="K78" s="319" t="s">
        <v>678</v>
      </c>
      <c r="L78" s="177">
        <v>2</v>
      </c>
      <c r="M78" s="266">
        <f t="shared" si="0"/>
        <v>8</v>
      </c>
      <c r="N78" s="85"/>
      <c r="O78" s="85"/>
      <c r="P78" s="284"/>
      <c r="Q78" s="284" t="s">
        <v>1280</v>
      </c>
      <c r="R78" s="177" t="s">
        <v>682</v>
      </c>
      <c r="S78" s="346" t="s">
        <v>1281</v>
      </c>
      <c r="T78" s="178"/>
      <c r="U78" s="178" t="s">
        <v>1282</v>
      </c>
      <c r="V78" s="275">
        <v>0.15</v>
      </c>
      <c r="W78" s="86">
        <f t="shared" si="1"/>
        <v>8</v>
      </c>
      <c r="X78" s="88">
        <f>IF(M78&gt;=16,MAX(N78:R78),IF(M78&lt;16,MAX(N78:V78)))</f>
        <v>0.15</v>
      </c>
      <c r="Y78" s="86">
        <f t="shared" si="2"/>
        <v>12</v>
      </c>
      <c r="Z78" s="85"/>
      <c r="AA78" s="265" t="s">
        <v>1271</v>
      </c>
      <c r="AD78" s="99"/>
      <c r="AE78" s="269"/>
      <c r="AF78" s="269"/>
      <c r="AG78" s="269"/>
      <c r="AH78" s="269"/>
      <c r="AI78" s="269"/>
      <c r="AJ78" s="269"/>
      <c r="AK78" s="269"/>
      <c r="AL78" s="270"/>
      <c r="AM78" s="269"/>
      <c r="AN78" s="270"/>
      <c r="AO78" s="269"/>
      <c r="AP78" s="270"/>
      <c r="AQ78" s="269"/>
      <c r="AR78" s="270"/>
      <c r="AS78" s="269"/>
      <c r="AT78" s="102"/>
      <c r="AU78" s="101"/>
      <c r="AV78" s="90"/>
      <c r="AW78" s="90"/>
      <c r="AX78" s="90"/>
      <c r="AY78" s="90"/>
      <c r="AZ78" s="90"/>
    </row>
    <row r="79" spans="1:52" ht="100.8">
      <c r="A79" s="431"/>
      <c r="B79" s="462"/>
      <c r="C79" s="398"/>
      <c r="D79" s="260" t="s">
        <v>1274</v>
      </c>
      <c r="E79" s="320" t="s">
        <v>361</v>
      </c>
      <c r="F79" s="261" t="s">
        <v>624</v>
      </c>
      <c r="G79" s="262" t="s">
        <v>707</v>
      </c>
      <c r="H79" s="318" t="s">
        <v>740</v>
      </c>
      <c r="I79" s="315" t="str">
        <f>IF(OR(E79="SE",E79="SA"),VLOOKUP(H79,'Tabla de Peligros y Riesgo'!$C$2:$E$226,2,FALSE),VLOOKUP(H79,'LISTA DE ASPECTOS - IMPACTOS'!$D$3:$F$72,2,FALSE))</f>
        <v>Contacto con aceite/grasa</v>
      </c>
      <c r="J79" s="316" t="str">
        <f>IF(OR(E79="SE",E79="SA"),VLOOKUP(H79,'Tabla de Peligros y Riesgo'!$C$2:$E$226,3,FALSE),VLOOKUP(H79,'LISTA DE ASPECTOS - IMPACTOS'!$D$3:$F$72,3,FALSE))</f>
        <v>Dermatitis / Quemaduras</v>
      </c>
      <c r="K79" s="319" t="s">
        <v>678</v>
      </c>
      <c r="L79" s="177">
        <v>4</v>
      </c>
      <c r="M79" s="266">
        <f t="shared" si="0"/>
        <v>18</v>
      </c>
      <c r="N79" s="85"/>
      <c r="O79" s="85"/>
      <c r="P79" s="84"/>
      <c r="Q79" s="284"/>
      <c r="R79" s="177" t="s">
        <v>682</v>
      </c>
      <c r="S79" s="349" t="s">
        <v>1313</v>
      </c>
      <c r="T79" s="178"/>
      <c r="U79" s="178" t="s">
        <v>1277</v>
      </c>
      <c r="V79" s="87"/>
      <c r="W79" s="86">
        <f t="shared" si="1"/>
        <v>18</v>
      </c>
      <c r="X79" s="88"/>
      <c r="Y79" s="86">
        <f t="shared" si="2"/>
        <v>22</v>
      </c>
      <c r="Z79" s="85"/>
      <c r="AA79" s="265" t="s">
        <v>1271</v>
      </c>
      <c r="AB79" s="175"/>
      <c r="AC79" s="176"/>
      <c r="AD79" s="176"/>
      <c r="AE79" s="269"/>
      <c r="AF79" s="269"/>
      <c r="AG79" s="269"/>
      <c r="AH79" s="269"/>
      <c r="AI79" s="269"/>
      <c r="AJ79" s="269"/>
      <c r="AK79" s="269"/>
      <c r="AL79" s="270"/>
      <c r="AM79" s="269"/>
      <c r="AN79" s="270"/>
      <c r="AO79" s="269"/>
      <c r="AP79" s="270"/>
      <c r="AQ79" s="269"/>
      <c r="AR79" s="270"/>
      <c r="AS79" s="269"/>
      <c r="AT79" s="102"/>
      <c r="AU79" s="101"/>
    </row>
    <row r="80" spans="1:52" s="100" customFormat="1" ht="163.80000000000001">
      <c r="A80" s="431"/>
      <c r="B80" s="462"/>
      <c r="C80" s="398"/>
      <c r="D80" s="260" t="s">
        <v>1274</v>
      </c>
      <c r="E80" s="320" t="s">
        <v>363</v>
      </c>
      <c r="F80" s="261" t="s">
        <v>624</v>
      </c>
      <c r="G80" s="285" t="s">
        <v>736</v>
      </c>
      <c r="H80" s="315" t="s">
        <v>753</v>
      </c>
      <c r="I80" s="315" t="str">
        <f>IF(OR(E80="SE",E80="SA"),VLOOKUP(H80,'Tabla de Peligros y Riesgo'!$C$2:$E$226,2,FALSE),VLOOKUP(H80,'LISTA DE ASPECTOS - IMPACTOS'!$D$3:$F$72,2,FALSE))</f>
        <v>Agotamiento de recurso natural</v>
      </c>
      <c r="J80" s="316" t="str">
        <f>IF(OR(E80="SE",E80="SA"),VLOOKUP(H80,'Tabla de Peligros y Riesgo'!$C$2:$E$226,3,FALSE),VLOOKUP(H80,'LISTA DE ASPECTOS - IMPACTOS'!$D$3:$F$72,3,FALSE))</f>
        <v xml:space="preserve">Afectación de ecosistemas // Afectación de generaciones futuras // Disminución de disponibilidad de recursos naturales </v>
      </c>
      <c r="K80" s="317" t="s">
        <v>687</v>
      </c>
      <c r="L80" s="274">
        <v>5</v>
      </c>
      <c r="M80" s="266">
        <f t="shared" ref="M80" si="24">IF(CONCATENATE(L80,K80)="1A",1,IF(CONCATENATE(L80,K80)="1B",2,IF(CONCATENATE(L80,K80)="2A",3,IF(CONCATENATE(L80,K80)="1C",4,IF(CONCATENATE(L80,K80)="2B",5,IF(CONCATENATE(L80,K80)="3A",6,IF(CONCATENATE(L80,K80)="1D",7,IF(CONCATENATE(L80,K80)="2C",8,IF(CONCATENATE(L80,K80)="3B",9,IF(CONCATENATE(L80,K80)="4A",10,IF(CONCATENATE(L80,K80)="1E",11,IF(CONCATENATE(L80,K80)="2D",12,IF(CONCATENATE(L80,K80)="3C",13,IF(CONCATENATE(L80,K80)="4B",14,IF(CONCATENATE(L80,K80)="5A",15,IF(CONCATENATE(L80,K80)="2E",16,IF(CONCATENATE(L80,K80)="3D",17,IF(CONCATENATE(L80,K80)="4C",18,IF(CONCATENATE(L80,K80)="5B",19,IF(CONCATENATE(L80,K80)="3E",20,IF(CONCATENATE(L80,K80)="4D",21,IF(CONCATENATE(L80,K80)="5C",22,IF(CONCATENATE(L80,K80)="4E",23,IF(CONCATENATE(L80,K80)="5D",24,IF(CONCATENATE(L80,K80)="5E",25,"")))))))))))))))))))))))))</f>
        <v>15</v>
      </c>
      <c r="N80" s="277"/>
      <c r="O80" s="278"/>
      <c r="P80" s="279"/>
      <c r="Q80" s="280"/>
      <c r="R80" s="177"/>
      <c r="S80" s="284" t="s">
        <v>1315</v>
      </c>
      <c r="T80" s="281"/>
      <c r="U80" s="178"/>
      <c r="V80" s="275"/>
      <c r="W80" s="86">
        <f t="shared" ref="W80" si="25">M80</f>
        <v>15</v>
      </c>
      <c r="X80" s="282"/>
      <c r="Y80" s="86">
        <f t="shared" ref="Y80" si="26">_xlfn.IFS(AND(W80=1,N80&lt;&gt;0),25,AND(W80=1,O80&lt;&gt;0),21,AND(W80=1,R80="ALTO"),16,AND(W80=1,R80="BAJO"),11,AND(W80=1,S80&lt;&gt;0),2,AND(W80=2,N80&lt;&gt;0),25,AND(W80=2,O80&lt;&gt;0),21,AND(W80=2,R80="ALTO"),16,AND(W80=2,R80="BAJO"),11,AND(W80=2,S80&lt;&gt;0),4,AND(W80=3,N80&lt;&gt;0),25,AND(W80=3,O80&lt;&gt;0),21,AND(W80=3,R80="ALTO"),16,AND(W80=3,R80="BAJO"),12,AND(W80=3,S80&lt;&gt;0),5,AND(W80=4,N80&lt;&gt;0),25,AND(W80=4,O80&lt;&gt;0),13,AND(W80=4,R80="ALTO"),16,AND(W80=4,R80="BAJO"),14,AND(W80=4,S80&lt;&gt;0),7,AND(W80=5,N80&lt;&gt;0),25,AND(W80=5,O80&lt;&gt;0),21,AND(W80=5,R80="ALTO"),16,AND(W80=5,R80="BAJO"),12,AND(W80=5,S80&lt;&gt;0),8,AND(W80=6,N80&lt;&gt;0),25,AND(W80=6,O80&lt;&gt;0),21,AND(W80=6,R80="ALTO"),20,AND(W80=6,R80="BAJO"),17,AND(W80=6,S80&lt;&gt;0),6,AND(W80=7,N80&lt;&gt;0),25,AND(W80=7,O80&lt;&gt;0),23,AND(W80=7,R80="ALTO"),16,AND(W80=7,R80="BAJO"),11,AND(W80=7,S80&lt;&gt;0),7,AND(W80=8,N80&lt;&gt;0),25,AND(W80=8,O80&lt;&gt;0),21,AND(W80=8,R80="ALTO"),16,AND(W80=8,R80="BAJO"),12,AND(W80=8,S80&lt;&gt;0),8,AND(W80=9,N80&lt;&gt;0),25,AND(W80=9,O80&lt;&gt;0),21,AND(W80=9,R80="ALTO"),20,AND(W80=9,R80="BAJO"),17,AND(W80=9,S80&lt;&gt;0),13,AND(W80=10,N80&lt;&gt;0),25,AND(W80=10,O80&lt;&gt;0),22,AND(W80=10,R80="ALTO"),21,AND(W80=10,R80="BAJO"),18,AND(W80=10,S80&lt;&gt;0),18,AND(W80=11,N80&lt;&gt;0),25,AND(W80=11,O80&lt;&gt;0),23,AND(W80=11,R80="ALTO"),20,AND(W80=11,R80="BAJO"),16,AND(W80=11,S80&lt;&gt;0),11,AND(W80=12,N80&lt;&gt;0),25,AND(W80=12,O80&lt;&gt;0),23,AND(W80=12,R80="ALTO"),20,AND(W80=12,R80="BAJO"),16,AND(W80=12,S80&lt;&gt;0),12,AND(W80=13,N80&lt;&gt;0),25,AND(W80=13,O80&lt;&gt;0),21,AND(W80=13,R80="ALTO"),20,AND(W80=13,R80="BAJO"),17,AND(W80=13,S80&lt;&gt;0),17,AND(W80=14,N80&lt;&gt;0),25,AND(W80=14,O80&lt;&gt;0),24,AND(W80=14,R80="ALTO"),23,AND(W80=14,R80="BAJO"),21,AND(W80=14,S80&lt;&gt;0),18,AND(W80=15,N80&lt;&gt;0),25,AND(W80=15,O80&lt;&gt;0),24,AND(W80=15,R80="ALTO"),22,AND(W80=15,R80="BAJO"),19,AND(W80=15,S80&lt;&gt;0),19,AND(W80=16,N80&lt;&gt;0),25,AND(W80=16,O80&lt;&gt;0),23,AND(W80=16,R80="ALTO"),23,AND(W80=16,R80="BAJO"),23,AND(W80=16,S80&lt;&gt;0),20,AND(W80=17,N80&lt;&gt;0),25,AND(W80=17,O80&lt;&gt;0),24,AND(W80=17,R80="ALTO"),23,AND(W80=17,R80="BAJO"),21,AND(W80=17,S80&lt;&gt;0),20,AND(W80=18,N80&lt;&gt;0),25,AND(W80=18,O80&lt;&gt;0),24,AND(W80=18,R80="ALTO"),23,AND(W80=18,R80="BAJO"),22,AND(W80=18,S80&lt;&gt;0),21,AND(W80=19,N80&lt;&gt;0),25,AND(W80=19,O80&lt;&gt;0),25,AND(W80=19,R80="ALTO"),24,AND(W80=19,R80="BAJO"),22,AND(W80=19,S80&lt;&gt;0),22,AND(W80&lt;&gt;0,U80&lt;&gt;0),W80,TRUE,"FALSO")</f>
        <v>19</v>
      </c>
      <c r="Z80" s="265"/>
      <c r="AA80" s="265" t="s">
        <v>1271</v>
      </c>
      <c r="AD80" s="99"/>
      <c r="AE80" s="269"/>
      <c r="AF80" s="269"/>
      <c r="AG80" s="269"/>
      <c r="AH80" s="269"/>
      <c r="AI80" s="269"/>
      <c r="AJ80" s="269"/>
      <c r="AK80" s="269"/>
      <c r="AL80" s="270"/>
      <c r="AM80" s="269"/>
      <c r="AN80" s="270"/>
      <c r="AO80" s="269"/>
      <c r="AP80" s="270"/>
      <c r="AQ80" s="269"/>
      <c r="AR80" s="270"/>
      <c r="AS80" s="269"/>
      <c r="AT80" s="102"/>
      <c r="AU80" s="101"/>
      <c r="AV80" s="90"/>
      <c r="AW80" s="90"/>
      <c r="AX80" s="90"/>
      <c r="AY80" s="90"/>
      <c r="AZ80" s="90"/>
    </row>
    <row r="81" spans="1:52" ht="96.6" customHeight="1">
      <c r="A81" s="431"/>
      <c r="B81" s="462"/>
      <c r="C81" s="398"/>
      <c r="D81" s="347" t="s">
        <v>1274</v>
      </c>
      <c r="E81" s="320" t="s">
        <v>362</v>
      </c>
      <c r="F81" s="261" t="s">
        <v>624</v>
      </c>
      <c r="G81" s="285" t="s">
        <v>715</v>
      </c>
      <c r="H81" s="318" t="s">
        <v>716</v>
      </c>
      <c r="I81" s="315" t="str">
        <f>IF(OR(E81="SE",E81="SA"),VLOOKUP(H81,'Tabla de Peligros y Riesgo'!$C$2:$E$226,2,FALSE),VLOOKUP(H81,'LISTA DE ASPECTOS - IMPACTOS'!$D$3:$F$72,2,FALSE))</f>
        <v>Cortes</v>
      </c>
      <c r="J81" s="264" t="str">
        <f>IF(OR(E81="SE",E81="SA"),VLOOKUP(H81,'[2]Tabla de Peligros y Riesgo'!$C$2:$E$200,3,FALSE),VLOOKUP(H81,'[2]LISTA DE ASPECTOS - IMPACTOS'!$D$3:$F$63,3,FALSE))</f>
        <v>Herida punzocortante</v>
      </c>
      <c r="K81" s="319" t="s">
        <v>678</v>
      </c>
      <c r="L81" s="177">
        <v>4</v>
      </c>
      <c r="M81" s="266">
        <f t="shared" si="0"/>
        <v>18</v>
      </c>
      <c r="N81" s="85"/>
      <c r="O81" s="85"/>
      <c r="P81" s="84"/>
      <c r="Q81" s="284"/>
      <c r="R81" s="177"/>
      <c r="S81" s="284" t="s">
        <v>1293</v>
      </c>
      <c r="T81" s="178"/>
      <c r="U81" s="178" t="s">
        <v>1277</v>
      </c>
      <c r="V81" s="87">
        <v>0.15</v>
      </c>
      <c r="W81" s="86">
        <f t="shared" si="1"/>
        <v>18</v>
      </c>
      <c r="X81" s="88">
        <f>IF(M81&gt;=16,MAX(N81:R81),IF(M81&lt;16,MAX(N81:V81)))</f>
        <v>0</v>
      </c>
      <c r="Y81" s="86">
        <f t="shared" si="2"/>
        <v>21</v>
      </c>
      <c r="Z81" s="85"/>
      <c r="AA81" s="265" t="s">
        <v>1271</v>
      </c>
      <c r="AB81" s="400"/>
      <c r="AC81" s="401"/>
      <c r="AD81" s="401"/>
      <c r="AE81" s="269"/>
      <c r="AF81" s="269"/>
      <c r="AG81" s="269"/>
      <c r="AH81" s="269"/>
      <c r="AI81" s="269"/>
      <c r="AJ81" s="269"/>
      <c r="AK81" s="269"/>
      <c r="AL81" s="270"/>
      <c r="AM81" s="269"/>
      <c r="AN81" s="270"/>
      <c r="AO81" s="269"/>
      <c r="AP81" s="270"/>
      <c r="AQ81" s="269"/>
      <c r="AR81" s="270"/>
      <c r="AS81" s="269"/>
      <c r="AT81" s="102">
        <v>0.99</v>
      </c>
      <c r="AU81" s="101"/>
    </row>
    <row r="82" spans="1:52" s="100" customFormat="1" ht="56.1" customHeight="1">
      <c r="A82" s="431"/>
      <c r="B82" s="462"/>
      <c r="C82" s="398"/>
      <c r="D82" s="260" t="s">
        <v>1274</v>
      </c>
      <c r="E82" s="320" t="s">
        <v>362</v>
      </c>
      <c r="F82" s="261" t="s">
        <v>624</v>
      </c>
      <c r="G82" s="285" t="s">
        <v>752</v>
      </c>
      <c r="H82" s="318" t="s">
        <v>1074</v>
      </c>
      <c r="I82" s="315" t="str">
        <f>IF(OR(E82="SE",E82="SA"),VLOOKUP(H82,'Tabla de Peligros y Riesgo'!$C$2:$E$226,2,FALSE),VLOOKUP(H82,'LISTA DE ASPECTOS - IMPACTOS'!$D$3:$F$72,2,FALSE))</f>
        <v>Cortes</v>
      </c>
      <c r="J82" s="264" t="s">
        <v>748</v>
      </c>
      <c r="K82" s="319" t="s">
        <v>678</v>
      </c>
      <c r="L82" s="177">
        <v>3</v>
      </c>
      <c r="M82" s="266">
        <f t="shared" si="0"/>
        <v>13</v>
      </c>
      <c r="N82" s="85"/>
      <c r="O82" s="85"/>
      <c r="P82" s="84"/>
      <c r="Q82" s="284"/>
      <c r="R82" s="177" t="s">
        <v>676</v>
      </c>
      <c r="S82" s="284" t="s">
        <v>1307</v>
      </c>
      <c r="T82" s="178"/>
      <c r="U82" s="178" t="s">
        <v>1277</v>
      </c>
      <c r="V82" s="87"/>
      <c r="W82" s="86">
        <f t="shared" si="1"/>
        <v>13</v>
      </c>
      <c r="X82" s="88"/>
      <c r="Y82" s="86">
        <f t="shared" si="2"/>
        <v>20</v>
      </c>
      <c r="Z82" s="85"/>
      <c r="AA82" s="265" t="s">
        <v>1271</v>
      </c>
      <c r="AD82" s="99"/>
      <c r="AE82" s="269"/>
      <c r="AF82" s="269"/>
      <c r="AG82" s="269"/>
      <c r="AH82" s="269"/>
      <c r="AI82" s="269"/>
      <c r="AJ82" s="269"/>
      <c r="AK82" s="269"/>
      <c r="AL82" s="270"/>
      <c r="AM82" s="269"/>
      <c r="AN82" s="270"/>
      <c r="AO82" s="269"/>
      <c r="AP82" s="270"/>
      <c r="AQ82" s="269"/>
      <c r="AR82" s="270"/>
      <c r="AS82" s="269"/>
      <c r="AT82" s="102"/>
      <c r="AU82" s="101"/>
      <c r="AV82" s="90"/>
      <c r="AW82" s="90"/>
      <c r="AX82" s="90"/>
      <c r="AY82" s="90"/>
      <c r="AZ82" s="90"/>
    </row>
    <row r="83" spans="1:52" ht="119.4" customHeight="1">
      <c r="A83" s="431"/>
      <c r="B83" s="462"/>
      <c r="C83" s="398"/>
      <c r="D83" s="348" t="s">
        <v>1274</v>
      </c>
      <c r="E83" s="336" t="s">
        <v>361</v>
      </c>
      <c r="F83" s="261" t="s">
        <v>624</v>
      </c>
      <c r="G83" s="262" t="s">
        <v>441</v>
      </c>
      <c r="H83" s="283" t="s">
        <v>553</v>
      </c>
      <c r="I83" s="315" t="str">
        <f>IF(OR(E83="SE",E83="SA"),VLOOKUP(H83,'Tabla de Peligros y Riesgo'!$C$2:$E$226,2,FALSE),VLOOKUP(H83,'LISTA DE ASPECTOS - IMPACTOS'!$D$3:$F$72,2,FALSE))</f>
        <v>Riesgos Disergonómico</v>
      </c>
      <c r="J83" s="264" t="str">
        <f>IF(OR(E83="SE",E83="SA"),VLOOKUP(H83,'[2]Tabla de Peligros y Riesgo'!$C$2:$E$200,3,FALSE),VLOOKUP(H83,'[2]LISTA DE ASPECTOS - IMPACTOS'!$D$3:$F$63,3,FALSE))</f>
        <v>Lumbalgia/Dorsalgia/ Hiperlordosis/ Tendinitis de Hombro</v>
      </c>
      <c r="K83" s="337" t="s">
        <v>678</v>
      </c>
      <c r="L83" s="85">
        <v>4</v>
      </c>
      <c r="M83" s="266">
        <f t="shared" si="0"/>
        <v>18</v>
      </c>
      <c r="N83" s="85"/>
      <c r="O83" s="85"/>
      <c r="P83" s="85" t="s">
        <v>682</v>
      </c>
      <c r="Q83" s="284"/>
      <c r="R83" s="85"/>
      <c r="S83" s="284" t="s">
        <v>1299</v>
      </c>
      <c r="T83" s="178">
        <v>0.35</v>
      </c>
      <c r="U83" s="84" t="s">
        <v>1282</v>
      </c>
      <c r="V83" s="87">
        <v>0.15</v>
      </c>
      <c r="W83" s="86">
        <f t="shared" si="1"/>
        <v>18</v>
      </c>
      <c r="X83" s="88">
        <f>IF(M83&gt;=16,MAX(N83:R83),IF(M83&lt;16,MAX(N83:V83)))</f>
        <v>0</v>
      </c>
      <c r="Y83" s="86">
        <f t="shared" si="2"/>
        <v>21</v>
      </c>
      <c r="Z83" s="85"/>
      <c r="AA83" s="265" t="s">
        <v>1271</v>
      </c>
      <c r="AB83" s="176"/>
      <c r="AC83" s="176"/>
      <c r="AD83" s="176"/>
      <c r="AT83" s="102"/>
      <c r="AU83" s="101"/>
    </row>
    <row r="84" spans="1:52" ht="125.4" customHeight="1">
      <c r="A84" s="431"/>
      <c r="B84" s="462"/>
      <c r="C84" s="398"/>
      <c r="D84" s="347" t="s">
        <v>1274</v>
      </c>
      <c r="E84" s="320" t="s">
        <v>361</v>
      </c>
      <c r="F84" s="261" t="s">
        <v>624</v>
      </c>
      <c r="G84" s="285" t="s">
        <v>729</v>
      </c>
      <c r="H84" s="318" t="s">
        <v>564</v>
      </c>
      <c r="I84" s="315" t="str">
        <f>IF(OR(E84="SE",E84="SA"),VLOOKUP(H84,'Tabla de Peligros y Riesgo'!$C$2:$E$226,2,FALSE),VLOOKUP(H84,'LISTA DE ASPECTOS - IMPACTOS'!$D$3:$F$72,2,FALSE))</f>
        <v>Riesgos Disergonómico</v>
      </c>
      <c r="J84" s="264" t="str">
        <f>IF(OR(E84="SE",E84="SA"),VLOOKUP(H84,'[2]Tabla de Peligros y Riesgo'!$C$2:$E$200,3,FALSE),VLOOKUP(H84,'[2]LISTA DE ASPECTOS - IMPACTOS'!$D$3:$F$63,3,FALSE))</f>
        <v>Lumbalgia</v>
      </c>
      <c r="K84" s="319" t="s">
        <v>678</v>
      </c>
      <c r="L84" s="177">
        <v>4</v>
      </c>
      <c r="M84" s="266">
        <f t="shared" si="0"/>
        <v>18</v>
      </c>
      <c r="N84" s="85"/>
      <c r="O84" s="85"/>
      <c r="P84" s="84"/>
      <c r="Q84" s="284" t="s">
        <v>1298</v>
      </c>
      <c r="R84" s="177" t="s">
        <v>682</v>
      </c>
      <c r="S84" s="284" t="s">
        <v>1308</v>
      </c>
      <c r="T84" s="178"/>
      <c r="U84" s="178" t="s">
        <v>1277</v>
      </c>
      <c r="V84" s="87">
        <v>0.2</v>
      </c>
      <c r="W84" s="86">
        <f t="shared" si="1"/>
        <v>18</v>
      </c>
      <c r="X84" s="88">
        <f>IF(M84&gt;=16,MAX(N84:R84),IF(M84&lt;16,MAX(N84:T84)))</f>
        <v>0</v>
      </c>
      <c r="Y84" s="86">
        <f t="shared" si="2"/>
        <v>22</v>
      </c>
      <c r="Z84" s="85"/>
      <c r="AA84" s="265" t="s">
        <v>1271</v>
      </c>
      <c r="AB84" s="175"/>
      <c r="AC84" s="176"/>
      <c r="AD84" s="176"/>
      <c r="AE84" s="269"/>
      <c r="AF84" s="269"/>
      <c r="AG84" s="269"/>
      <c r="AH84" s="269"/>
      <c r="AI84" s="269"/>
      <c r="AJ84" s="269"/>
      <c r="AK84" s="269"/>
      <c r="AL84" s="270"/>
      <c r="AM84" s="269"/>
      <c r="AN84" s="270"/>
      <c r="AO84" s="269"/>
      <c r="AP84" s="270"/>
      <c r="AQ84" s="269"/>
      <c r="AR84" s="270"/>
      <c r="AS84" s="269"/>
      <c r="AT84" s="102"/>
      <c r="AU84" s="101"/>
    </row>
    <row r="85" spans="1:52" ht="280.8">
      <c r="A85" s="431"/>
      <c r="B85" s="462"/>
      <c r="C85" s="398"/>
      <c r="D85" s="260" t="s">
        <v>1274</v>
      </c>
      <c r="E85" s="320" t="s">
        <v>363</v>
      </c>
      <c r="F85" s="261" t="s">
        <v>624</v>
      </c>
      <c r="G85" s="285" t="s">
        <v>711</v>
      </c>
      <c r="H85" s="318" t="s">
        <v>712</v>
      </c>
      <c r="I85" s="315" t="str">
        <f>IF(OR(E85="SE",E85="SA"),VLOOKUP(H85,'Tabla de Peligros y Riesgo'!$C$2:$E$226,2,FALSE),VLOOKUP(H85,'LISTA DE ASPECTOS - IMPACTOS'!$D$3:$F$72,2,FALSE))</f>
        <v>Alteración de la calidad de suelo/agua</v>
      </c>
      <c r="J85" s="316" t="str">
        <f>IF(OR(E85="SE",E85="SA"),VLOOKUP(H85,'Tabla de Peligros y Riesgo'!$C$2:$E$226,3,FALSE),VLOOKUP(H85,'LISTA DE ASPECTOS - IMPACTOS'!$D$3:$F$72,3,FALSE))</f>
        <v>Potencial afectación a la calidad ambiental del agua, suelo, posible impacto a la vida y salud humanas // Afectación a microfauna acuática y terrestre // Potencial incumplimiento de Estándares de Calidad Ambiental (ECA) para agua y para suelo.</v>
      </c>
      <c r="K85" s="319" t="s">
        <v>678</v>
      </c>
      <c r="L85" s="177">
        <v>3</v>
      </c>
      <c r="M85" s="266">
        <f t="shared" ref="M85" si="27">IF(CONCATENATE(L85,K85)="1A",1,IF(CONCATENATE(L85,K85)="1B",2,IF(CONCATENATE(L85,K85)="2A",3,IF(CONCATENATE(L85,K85)="1C",4,IF(CONCATENATE(L85,K85)="2B",5,IF(CONCATENATE(L85,K85)="3A",6,IF(CONCATENATE(L85,K85)="1D",7,IF(CONCATENATE(L85,K85)="2C",8,IF(CONCATENATE(L85,K85)="3B",9,IF(CONCATENATE(L85,K85)="4A",10,IF(CONCATENATE(L85,K85)="1E",11,IF(CONCATENATE(L85,K85)="2D",12,IF(CONCATENATE(L85,K85)="3C",13,IF(CONCATENATE(L85,K85)="4B",14,IF(CONCATENATE(L85,K85)="5A",15,IF(CONCATENATE(L85,K85)="2E",16,IF(CONCATENATE(L85,K85)="3D",17,IF(CONCATENATE(L85,K85)="4C",18,IF(CONCATENATE(L85,K85)="5B",19,IF(CONCATENATE(L85,K85)="3E",20,IF(CONCATENATE(L85,K85)="4D",21,IF(CONCATENATE(L85,K85)="5C",22,IF(CONCATENATE(L85,K85)="4E",23,IF(CONCATENATE(L85,K85)="5D",24,IF(CONCATENATE(L85,K85)="5E",25,"")))))))))))))))))))))))))</f>
        <v>13</v>
      </c>
      <c r="N85" s="177"/>
      <c r="O85" s="177"/>
      <c r="P85" s="84"/>
      <c r="Q85" s="177" t="s">
        <v>1314</v>
      </c>
      <c r="R85" s="177" t="s">
        <v>682</v>
      </c>
      <c r="S85" s="284" t="s">
        <v>1312</v>
      </c>
      <c r="T85" s="178">
        <v>0.35</v>
      </c>
      <c r="U85" s="178"/>
      <c r="V85" s="87"/>
      <c r="W85" s="86">
        <f t="shared" ref="W85" si="28">M85</f>
        <v>13</v>
      </c>
      <c r="X85" s="88"/>
      <c r="Y85" s="86">
        <f t="shared" ref="Y85" si="29">_xlfn.IFS(AND(W85=1,N85&lt;&gt;0),25,AND(W85=1,O85&lt;&gt;0),21,AND(W85=1,R85="ALTO"),16,AND(W85=1,R85="BAJO"),11,AND(W85=1,S85&lt;&gt;0),2,AND(W85=2,N85&lt;&gt;0),25,AND(W85=2,O85&lt;&gt;0),21,AND(W85=2,R85="ALTO"),16,AND(W85=2,R85="BAJO"),11,AND(W85=2,S85&lt;&gt;0),4,AND(W85=3,N85&lt;&gt;0),25,AND(W85=3,O85&lt;&gt;0),21,AND(W85=3,R85="ALTO"),16,AND(W85=3,R85="BAJO"),12,AND(W85=3,S85&lt;&gt;0),5,AND(W85=4,N85&lt;&gt;0),25,AND(W85=4,O85&lt;&gt;0),13,AND(W85=4,R85="ALTO"),16,AND(W85=4,R85="BAJO"),14,AND(W85=4,S85&lt;&gt;0),7,AND(W85=5,N85&lt;&gt;0),25,AND(W85=5,O85&lt;&gt;0),21,AND(W85=5,R85="ALTO"),16,AND(W85=5,R85="BAJO"),12,AND(W85=5,S85&lt;&gt;0),8,AND(W85=6,N85&lt;&gt;0),25,AND(W85=6,O85&lt;&gt;0),21,AND(W85=6,R85="ALTO"),20,AND(W85=6,R85="BAJO"),17,AND(W85=6,S85&lt;&gt;0),6,AND(W85=7,N85&lt;&gt;0),25,AND(W85=7,O85&lt;&gt;0),23,AND(W85=7,R85="ALTO"),16,AND(W85=7,R85="BAJO"),11,AND(W85=7,S85&lt;&gt;0),7,AND(W85=8,N85&lt;&gt;0),25,AND(W85=8,O85&lt;&gt;0),21,AND(W85=8,R85="ALTO"),16,AND(W85=8,R85="BAJO"),12,AND(W85=8,S85&lt;&gt;0),8,AND(W85=9,N85&lt;&gt;0),25,AND(W85=9,O85&lt;&gt;0),21,AND(W85=9,R85="ALTO"),20,AND(W85=9,R85="BAJO"),17,AND(W85=9,S85&lt;&gt;0),13,AND(W85=10,N85&lt;&gt;0),25,AND(W85=10,O85&lt;&gt;0),22,AND(W85=10,R85="ALTO"),21,AND(W85=10,R85="BAJO"),18,AND(W85=10,S85&lt;&gt;0),18,AND(W85=11,N85&lt;&gt;0),25,AND(W85=11,O85&lt;&gt;0),23,AND(W85=11,R85="ALTO"),20,AND(W85=11,R85="BAJO"),16,AND(W85=11,S85&lt;&gt;0),11,AND(W85=12,N85&lt;&gt;0),25,AND(W85=12,O85&lt;&gt;0),23,AND(W85=12,R85="ALTO"),20,AND(W85=12,R85="BAJO"),16,AND(W85=12,S85&lt;&gt;0),12,AND(W85=13,N85&lt;&gt;0),25,AND(W85=13,O85&lt;&gt;0),21,AND(W85=13,R85="ALTO"),20,AND(W85=13,R85="BAJO"),17,AND(W85=13,S85&lt;&gt;0),17,AND(W85=14,N85&lt;&gt;0),25,AND(W85=14,O85&lt;&gt;0),24,AND(W85=14,R85="ALTO"),23,AND(W85=14,R85="BAJO"),21,AND(W85=14,S85&lt;&gt;0),18,AND(W85=15,N85&lt;&gt;0),25,AND(W85=15,O85&lt;&gt;0),24,AND(W85=15,R85="ALTO"),22,AND(W85=15,R85="BAJO"),19,AND(W85=15,S85&lt;&gt;0),19,AND(W85=16,N85&lt;&gt;0),25,AND(W85=16,O85&lt;&gt;0),23,AND(W85=16,R85="ALTO"),23,AND(W85=16,R85="BAJO"),23,AND(W85=16,S85&lt;&gt;0),20,AND(W85=17,N85&lt;&gt;0),25,AND(W85=17,O85&lt;&gt;0),24,AND(W85=17,R85="ALTO"),23,AND(W85=17,R85="BAJO"),21,AND(W85=17,S85&lt;&gt;0),20,AND(W85=18,N85&lt;&gt;0),25,AND(W85=18,O85&lt;&gt;0),24,AND(W85=18,R85="ALTO"),23,AND(W85=18,R85="BAJO"),22,AND(W85=18,S85&lt;&gt;0),21,AND(W85=19,N85&lt;&gt;0),25,AND(W85=19,O85&lt;&gt;0),25,AND(W85=19,R85="ALTO"),24,AND(W85=19,R85="BAJO"),22,AND(W85=19,S85&lt;&gt;0),22,AND(W85&lt;&gt;0,U85&lt;&gt;0),W85,TRUE,"FALSO")</f>
        <v>17</v>
      </c>
      <c r="Z85" s="85"/>
      <c r="AA85" s="274" t="s">
        <v>1271</v>
      </c>
      <c r="AB85" s="175"/>
      <c r="AC85" s="176"/>
      <c r="AD85" s="176"/>
      <c r="AE85" s="269"/>
      <c r="AF85" s="269"/>
      <c r="AG85" s="269"/>
      <c r="AH85" s="269"/>
      <c r="AI85" s="269"/>
      <c r="AJ85" s="269"/>
      <c r="AK85" s="269"/>
      <c r="AL85" s="270"/>
      <c r="AM85" s="269"/>
      <c r="AN85" s="270"/>
      <c r="AO85" s="269"/>
      <c r="AP85" s="270"/>
      <c r="AQ85" s="269"/>
      <c r="AR85" s="270"/>
      <c r="AS85" s="269"/>
      <c r="AT85" s="102"/>
      <c r="AU85" s="101"/>
    </row>
    <row r="86" spans="1:52" ht="86.4">
      <c r="A86" s="431"/>
      <c r="B86" s="462"/>
      <c r="C86" s="399"/>
      <c r="D86" s="347" t="s">
        <v>1274</v>
      </c>
      <c r="E86" s="320" t="s">
        <v>362</v>
      </c>
      <c r="F86" s="261" t="s">
        <v>624</v>
      </c>
      <c r="G86" s="285" t="s">
        <v>697</v>
      </c>
      <c r="H86" s="318" t="s">
        <v>476</v>
      </c>
      <c r="I86" s="315" t="str">
        <f>IF(OR(E86="SE",E86="SA"),VLOOKUP(H86,'Tabla de Peligros y Riesgo'!$C$2:$E$226,2,FALSE),VLOOKUP(H86,'LISTA DE ASPECTOS - IMPACTOS'!$D$3:$F$72,2,FALSE))</f>
        <v>Caída al mismo nivel</v>
      </c>
      <c r="J86" s="264" t="str">
        <f>IF(OR(E86="SE",E86="SA"),VLOOKUP(H86,'[2]Tabla de Peligros y Riesgo'!$C$2:$E$200,3,FALSE),VLOOKUP(H86,'[2]LISTA DE ASPECTOS - IMPACTOS'!$D$3:$F$63,3,FALSE))</f>
        <v>Contusión/Fractura/Muerte</v>
      </c>
      <c r="K86" s="319" t="s">
        <v>678</v>
      </c>
      <c r="L86" s="177">
        <v>4</v>
      </c>
      <c r="M86" s="266">
        <f t="shared" si="0"/>
        <v>18</v>
      </c>
      <c r="N86" s="85"/>
      <c r="O86" s="85"/>
      <c r="P86" s="84"/>
      <c r="Q86" s="284"/>
      <c r="R86" s="177"/>
      <c r="S86" s="284" t="s">
        <v>1294</v>
      </c>
      <c r="T86" s="178"/>
      <c r="U86" s="178" t="s">
        <v>1276</v>
      </c>
      <c r="V86" s="87">
        <v>0.15</v>
      </c>
      <c r="W86" s="86">
        <f t="shared" si="1"/>
        <v>18</v>
      </c>
      <c r="X86" s="88">
        <f>IF(M86&gt;=16,MAX(N86:R86),IF(M86&lt;16,MAX(N86:V86)))</f>
        <v>0</v>
      </c>
      <c r="Y86" s="86">
        <f t="shared" si="2"/>
        <v>21</v>
      </c>
      <c r="Z86" s="85"/>
      <c r="AA86" s="265" t="s">
        <v>1271</v>
      </c>
      <c r="AB86" s="175"/>
      <c r="AC86" s="176"/>
      <c r="AD86" s="176"/>
      <c r="AE86" s="269"/>
      <c r="AF86" s="269"/>
      <c r="AG86" s="269"/>
      <c r="AH86" s="269"/>
      <c r="AI86" s="269"/>
      <c r="AJ86" s="269"/>
      <c r="AK86" s="269"/>
      <c r="AL86" s="270"/>
      <c r="AM86" s="269"/>
      <c r="AN86" s="270"/>
      <c r="AO86" s="269"/>
      <c r="AP86" s="270"/>
      <c r="AQ86" s="269"/>
      <c r="AR86" s="270"/>
      <c r="AS86" s="269"/>
      <c r="AT86" s="102"/>
      <c r="AU86" s="101"/>
    </row>
    <row r="87" spans="1:52" ht="96.6" customHeight="1">
      <c r="A87" s="431"/>
      <c r="B87" s="462"/>
      <c r="C87" s="398" t="s">
        <v>28</v>
      </c>
      <c r="D87" s="347" t="s">
        <v>1274</v>
      </c>
      <c r="E87" s="320" t="s">
        <v>362</v>
      </c>
      <c r="F87" s="261" t="s">
        <v>624</v>
      </c>
      <c r="G87" s="285" t="s">
        <v>715</v>
      </c>
      <c r="H87" s="318" t="s">
        <v>716</v>
      </c>
      <c r="I87" s="315" t="str">
        <f>IF(OR(E87="SE",E87="SA"),VLOOKUP(H87,'Tabla de Peligros y Riesgo'!$C$2:$E$226,2,FALSE),VLOOKUP(H87,'LISTA DE ASPECTOS - IMPACTOS'!$D$3:$F$72,2,FALSE))</f>
        <v>Cortes</v>
      </c>
      <c r="J87" s="264" t="str">
        <f>IF(OR(E87="SE",E87="SA"),VLOOKUP(H87,'[2]Tabla de Peligros y Riesgo'!$C$2:$E$200,3,FALSE),VLOOKUP(H87,'[2]LISTA DE ASPECTOS - IMPACTOS'!$D$3:$F$63,3,FALSE))</f>
        <v>Herida punzocortante</v>
      </c>
      <c r="K87" s="319" t="s">
        <v>678</v>
      </c>
      <c r="L87" s="177">
        <v>4</v>
      </c>
      <c r="M87" s="266">
        <f t="shared" si="0"/>
        <v>18</v>
      </c>
      <c r="N87" s="85"/>
      <c r="O87" s="85"/>
      <c r="P87" s="84"/>
      <c r="Q87" s="284"/>
      <c r="R87" s="177"/>
      <c r="S87" s="284" t="s">
        <v>1293</v>
      </c>
      <c r="T87" s="178"/>
      <c r="U87" s="178" t="s">
        <v>1277</v>
      </c>
      <c r="V87" s="87">
        <v>0.15</v>
      </c>
      <c r="W87" s="86">
        <f t="shared" si="1"/>
        <v>18</v>
      </c>
      <c r="X87" s="88">
        <f>IF(M87&gt;=16,MAX(N87:R87),IF(M87&lt;16,MAX(N87:V87)))</f>
        <v>0</v>
      </c>
      <c r="Y87" s="86">
        <f t="shared" si="2"/>
        <v>21</v>
      </c>
      <c r="Z87" s="85"/>
      <c r="AA87" s="265" t="s">
        <v>1271</v>
      </c>
      <c r="AB87" s="400"/>
      <c r="AC87" s="401"/>
      <c r="AD87" s="401"/>
      <c r="AE87" s="269"/>
      <c r="AF87" s="269"/>
      <c r="AG87" s="269"/>
      <c r="AH87" s="269"/>
      <c r="AI87" s="269"/>
      <c r="AJ87" s="269"/>
      <c r="AK87" s="269"/>
      <c r="AL87" s="270"/>
      <c r="AM87" s="269"/>
      <c r="AN87" s="270"/>
      <c r="AO87" s="269"/>
      <c r="AP87" s="270"/>
      <c r="AQ87" s="269"/>
      <c r="AR87" s="270"/>
      <c r="AS87" s="269"/>
      <c r="AT87" s="102">
        <v>0.99</v>
      </c>
      <c r="AU87" s="101"/>
    </row>
    <row r="88" spans="1:52" ht="86.4">
      <c r="A88" s="431"/>
      <c r="B88" s="462"/>
      <c r="C88" s="398"/>
      <c r="D88" s="260" t="s">
        <v>1274</v>
      </c>
      <c r="E88" s="320" t="s">
        <v>362</v>
      </c>
      <c r="F88" s="261" t="s">
        <v>624</v>
      </c>
      <c r="G88" s="285" t="s">
        <v>697</v>
      </c>
      <c r="H88" s="318" t="s">
        <v>476</v>
      </c>
      <c r="I88" s="315" t="str">
        <f>IF(OR(E88="SE",E88="SA"),VLOOKUP(H88,'Tabla de Peligros y Riesgo'!$C$2:$E$226,2,FALSE),VLOOKUP(H88,'LISTA DE ASPECTOS - IMPACTOS'!$D$3:$F$72,2,FALSE))</f>
        <v>Caída al mismo nivel</v>
      </c>
      <c r="J88" s="316" t="s">
        <v>698</v>
      </c>
      <c r="K88" s="319" t="s">
        <v>678</v>
      </c>
      <c r="L88" s="177">
        <v>4</v>
      </c>
      <c r="M88" s="266">
        <f t="shared" si="0"/>
        <v>18</v>
      </c>
      <c r="N88" s="85"/>
      <c r="O88" s="85"/>
      <c r="P88" s="286"/>
      <c r="Q88" s="284"/>
      <c r="R88" s="177"/>
      <c r="S88" s="177" t="s">
        <v>699</v>
      </c>
      <c r="T88" s="178"/>
      <c r="U88" s="178" t="s">
        <v>691</v>
      </c>
      <c r="V88" s="87"/>
      <c r="W88" s="86">
        <f t="shared" si="1"/>
        <v>18</v>
      </c>
      <c r="X88" s="88"/>
      <c r="Y88" s="86">
        <f t="shared" si="2"/>
        <v>21</v>
      </c>
      <c r="Z88" s="85"/>
      <c r="AA88" s="265" t="s">
        <v>679</v>
      </c>
      <c r="AB88" s="175"/>
      <c r="AC88" s="176"/>
      <c r="AD88" s="176"/>
      <c r="AE88" s="269"/>
      <c r="AF88" s="269"/>
      <c r="AG88" s="269"/>
      <c r="AH88" s="269"/>
      <c r="AI88" s="269"/>
      <c r="AJ88" s="269"/>
      <c r="AK88" s="269"/>
      <c r="AL88" s="270"/>
      <c r="AM88" s="269"/>
      <c r="AN88" s="270"/>
      <c r="AO88" s="269"/>
      <c r="AP88" s="270"/>
      <c r="AQ88" s="269"/>
      <c r="AR88" s="270"/>
      <c r="AS88" s="269"/>
      <c r="AT88" s="102"/>
      <c r="AU88" s="101"/>
    </row>
    <row r="89" spans="1:52" ht="187.2">
      <c r="A89" s="431"/>
      <c r="B89" s="462"/>
      <c r="C89" s="398"/>
      <c r="D89" s="260" t="s">
        <v>1274</v>
      </c>
      <c r="E89" s="320" t="s">
        <v>363</v>
      </c>
      <c r="F89" s="261" t="s">
        <v>624</v>
      </c>
      <c r="G89" s="262" t="s">
        <v>717</v>
      </c>
      <c r="H89" s="318" t="s">
        <v>718</v>
      </c>
      <c r="I89" s="315" t="str">
        <f>IF(OR(E89="SE",E89="SA"),VLOOKUP(H89,'Tabla de Peligros y Riesgo'!$C$2:$E$226,2,FALSE),VLOOKUP(H89,'LISTA DE ASPECTOS - IMPACTOS'!$D$3:$F$72,2,FALSE))</f>
        <v>Alteración de la calidad de suelo/agua</v>
      </c>
      <c r="J89" s="316" t="str">
        <f>IF(OR(E89="SE",E89="SA"),VLOOKUP(H89,'Tabla de Peligros y Riesgo'!$C$2:$E$226,3,FALSE),VLOOKUP(H89,'LISTA DE ASPECTOS - IMPACTOS'!$D$3:$F$72,3,FALSE))</f>
        <v>Potencial incumplimiento de Estándares de Calidad Ambiental (ECA) para aire.
Potencial afectación a la vida y salud humana.</v>
      </c>
      <c r="K89" s="319" t="s">
        <v>678</v>
      </c>
      <c r="L89" s="177">
        <v>3</v>
      </c>
      <c r="M89" s="266">
        <f t="shared" si="0"/>
        <v>13</v>
      </c>
      <c r="N89" s="85"/>
      <c r="O89" s="85"/>
      <c r="P89" s="84"/>
      <c r="Q89" s="284"/>
      <c r="R89" s="177"/>
      <c r="S89" s="284" t="s">
        <v>1312</v>
      </c>
      <c r="T89" s="178"/>
      <c r="U89" s="178"/>
      <c r="V89" s="87"/>
      <c r="W89" s="86">
        <f t="shared" si="1"/>
        <v>13</v>
      </c>
      <c r="X89" s="88"/>
      <c r="Y89" s="86">
        <f t="shared" si="2"/>
        <v>17</v>
      </c>
      <c r="Z89" s="85"/>
      <c r="AA89" s="265" t="s">
        <v>1271</v>
      </c>
      <c r="AB89" s="175"/>
      <c r="AC89" s="176"/>
      <c r="AD89" s="176"/>
      <c r="AE89" s="269"/>
      <c r="AF89" s="269"/>
      <c r="AG89" s="269"/>
      <c r="AH89" s="269"/>
      <c r="AI89" s="269"/>
      <c r="AJ89" s="269"/>
      <c r="AK89" s="269"/>
      <c r="AL89" s="270"/>
      <c r="AM89" s="269"/>
      <c r="AN89" s="270"/>
      <c r="AO89" s="269"/>
      <c r="AP89" s="270"/>
      <c r="AQ89" s="269"/>
      <c r="AR89" s="270"/>
      <c r="AS89" s="269"/>
      <c r="AT89" s="102"/>
      <c r="AU89" s="101"/>
    </row>
    <row r="90" spans="1:52" ht="93.6">
      <c r="A90" s="431"/>
      <c r="B90" s="463"/>
      <c r="C90" s="399"/>
      <c r="D90" s="260" t="s">
        <v>1274</v>
      </c>
      <c r="E90" s="320" t="s">
        <v>363</v>
      </c>
      <c r="F90" s="261" t="s">
        <v>624</v>
      </c>
      <c r="G90" s="285" t="s">
        <v>756</v>
      </c>
      <c r="H90" s="318" t="s">
        <v>684</v>
      </c>
      <c r="I90" s="315" t="str">
        <f>IF(OR(E90="SE",E90="SA"),VLOOKUP(H90,'Tabla de Peligros y Riesgo'!$C$2:$E$226,2,FALSE),VLOOKUP(H90,'LISTA DE ASPECTOS - IMPACTOS'!$D$3:$F$72,2,FALSE))</f>
        <v>Alteración de la calidad de suelo/agua</v>
      </c>
      <c r="J90" s="316" t="str">
        <f>IF(OR(E90="SE",E90="SA"),VLOOKUP(H90,'Tabla de Peligros y Riesgo'!$C$2:$E$226,3,FALSE),VLOOKUP(H90,'LISTA DE ASPECTOS - IMPACTOS'!$D$3:$F$72,3,FALSE))</f>
        <v>Potencial afectación a la calidad ambiental del suelo, agua, aire, flora y fauna</v>
      </c>
      <c r="K90" s="319" t="s">
        <v>678</v>
      </c>
      <c r="L90" s="177">
        <v>4</v>
      </c>
      <c r="M90" s="266">
        <f t="shared" si="0"/>
        <v>18</v>
      </c>
      <c r="N90" s="85"/>
      <c r="O90" s="85"/>
      <c r="P90" s="286"/>
      <c r="Q90" s="284"/>
      <c r="R90" s="177"/>
      <c r="S90" s="284" t="s">
        <v>1297</v>
      </c>
      <c r="T90" s="178">
        <v>0.35</v>
      </c>
      <c r="U90" s="178"/>
      <c r="V90" s="87"/>
      <c r="W90" s="86">
        <f t="shared" si="1"/>
        <v>18</v>
      </c>
      <c r="X90" s="88"/>
      <c r="Y90" s="86">
        <f t="shared" si="2"/>
        <v>21</v>
      </c>
      <c r="Z90" s="85"/>
      <c r="AA90" s="265" t="s">
        <v>679</v>
      </c>
      <c r="AB90" s="400"/>
      <c r="AC90" s="401"/>
      <c r="AD90" s="401"/>
      <c r="AE90" s="269"/>
      <c r="AF90" s="269"/>
      <c r="AG90" s="269"/>
      <c r="AH90" s="269"/>
      <c r="AI90" s="269"/>
      <c r="AJ90" s="269"/>
      <c r="AK90" s="269"/>
      <c r="AL90" s="270"/>
      <c r="AM90" s="269"/>
      <c r="AN90" s="270"/>
      <c r="AO90" s="269"/>
      <c r="AP90" s="270"/>
      <c r="AQ90" s="269"/>
      <c r="AR90" s="270"/>
      <c r="AS90" s="269"/>
      <c r="AT90" s="102"/>
      <c r="AU90" s="101"/>
    </row>
    <row r="91" spans="1:52" ht="33" customHeight="1">
      <c r="A91" s="478" t="s">
        <v>764</v>
      </c>
      <c r="B91" s="478"/>
      <c r="C91" s="478"/>
      <c r="D91" s="402">
        <v>45272</v>
      </c>
      <c r="E91" s="402"/>
      <c r="F91" s="402"/>
      <c r="G91" s="402"/>
      <c r="H91" s="402"/>
      <c r="I91" s="402"/>
      <c r="J91" s="402"/>
      <c r="K91" s="402"/>
      <c r="L91" s="402"/>
      <c r="M91" s="402"/>
      <c r="N91" s="402"/>
      <c r="O91" s="402"/>
      <c r="P91" s="402"/>
      <c r="Q91" s="402"/>
      <c r="R91" s="402"/>
      <c r="S91" s="402"/>
      <c r="T91" s="402"/>
      <c r="U91" s="402"/>
      <c r="V91" s="402"/>
      <c r="W91" s="402"/>
      <c r="X91" s="402"/>
      <c r="Y91" s="402"/>
      <c r="Z91" s="402"/>
      <c r="AA91" s="402"/>
    </row>
    <row r="92" spans="1:52" ht="31.8">
      <c r="A92" s="478" t="s">
        <v>765</v>
      </c>
      <c r="B92" s="478"/>
      <c r="C92" s="478"/>
      <c r="D92" s="402">
        <v>45272</v>
      </c>
      <c r="E92" s="402"/>
      <c r="F92" s="402"/>
      <c r="G92" s="402"/>
      <c r="H92" s="402"/>
      <c r="I92" s="402"/>
      <c r="J92" s="402"/>
      <c r="K92" s="402"/>
      <c r="L92" s="402"/>
      <c r="M92" s="402"/>
      <c r="N92" s="402"/>
      <c r="O92" s="402"/>
      <c r="P92" s="402"/>
      <c r="Q92" s="402"/>
      <c r="R92" s="402"/>
      <c r="S92" s="402"/>
      <c r="T92" s="402"/>
      <c r="U92" s="402"/>
      <c r="V92" s="402"/>
      <c r="W92" s="402"/>
      <c r="X92" s="402"/>
      <c r="Y92" s="402"/>
      <c r="Z92" s="402"/>
      <c r="AA92" s="402"/>
    </row>
  </sheetData>
  <sheetProtection formatColumns="0" formatRows="0" insertRows="0"/>
  <dataConsolidate/>
  <mergeCells count="84">
    <mergeCell ref="AB38:AD38"/>
    <mergeCell ref="AB39:AD39"/>
    <mergeCell ref="C43:C45"/>
    <mergeCell ref="AB43:AD43"/>
    <mergeCell ref="AB45:AD45"/>
    <mergeCell ref="A91:C91"/>
    <mergeCell ref="A92:C92"/>
    <mergeCell ref="D91:AA91"/>
    <mergeCell ref="AB87:AD87"/>
    <mergeCell ref="AB90:AD90"/>
    <mergeCell ref="B46:B90"/>
    <mergeCell ref="AB27:AD27"/>
    <mergeCell ref="AB28:AD28"/>
    <mergeCell ref="C32:C34"/>
    <mergeCell ref="AB34:AD34"/>
    <mergeCell ref="AB32:AD32"/>
    <mergeCell ref="K10:M10"/>
    <mergeCell ref="Z10:AA10"/>
    <mergeCell ref="B18:B34"/>
    <mergeCell ref="C46:C48"/>
    <mergeCell ref="C87:C90"/>
    <mergeCell ref="C60:C66"/>
    <mergeCell ref="N16:V16"/>
    <mergeCell ref="W16:Y16"/>
    <mergeCell ref="Z16:Z17"/>
    <mergeCell ref="AA16:AA17"/>
    <mergeCell ref="F16:F17"/>
    <mergeCell ref="G16:G17"/>
    <mergeCell ref="H16:H17"/>
    <mergeCell ref="I16:I17"/>
    <mergeCell ref="J16:J17"/>
    <mergeCell ref="K16:M16"/>
    <mergeCell ref="A9:A10"/>
    <mergeCell ref="B9:C10"/>
    <mergeCell ref="D9:E10"/>
    <mergeCell ref="G9:G12"/>
    <mergeCell ref="H9:I12"/>
    <mergeCell ref="A18:A90"/>
    <mergeCell ref="C23:C26"/>
    <mergeCell ref="G13:G14"/>
    <mergeCell ref="H13:I14"/>
    <mergeCell ref="K13:M13"/>
    <mergeCell ref="A16:A17"/>
    <mergeCell ref="B16:B17"/>
    <mergeCell ref="C16:C17"/>
    <mergeCell ref="D16:D17"/>
    <mergeCell ref="E16:E17"/>
    <mergeCell ref="C18:C20"/>
    <mergeCell ref="C21:C22"/>
    <mergeCell ref="C27:C31"/>
    <mergeCell ref="B35:B45"/>
    <mergeCell ref="C35:C37"/>
    <mergeCell ref="C38:C42"/>
    <mergeCell ref="A2:B4"/>
    <mergeCell ref="C2:Y2"/>
    <mergeCell ref="C3:Y4"/>
    <mergeCell ref="B6:C6"/>
    <mergeCell ref="B8:C8"/>
    <mergeCell ref="D8:E8"/>
    <mergeCell ref="G8:M8"/>
    <mergeCell ref="C77:C86"/>
    <mergeCell ref="AB77:AD77"/>
    <mergeCell ref="AB81:AD81"/>
    <mergeCell ref="D92:AA92"/>
    <mergeCell ref="G1:M1"/>
    <mergeCell ref="B11:C11"/>
    <mergeCell ref="D11:E11"/>
    <mergeCell ref="Z13:AA13"/>
    <mergeCell ref="Z14:AA14"/>
    <mergeCell ref="K11:M11"/>
    <mergeCell ref="Z11:AA11"/>
    <mergeCell ref="J12:L12"/>
    <mergeCell ref="Z12:AA12"/>
    <mergeCell ref="Z8:AA8"/>
    <mergeCell ref="K9:M9"/>
    <mergeCell ref="Z9:AA9"/>
    <mergeCell ref="C49:C59"/>
    <mergeCell ref="AB49:AD49"/>
    <mergeCell ref="AB55:AD55"/>
    <mergeCell ref="C67:C76"/>
    <mergeCell ref="AB72:AD72"/>
    <mergeCell ref="AB67:AD67"/>
    <mergeCell ref="AB60:AD60"/>
    <mergeCell ref="AB61:AD61"/>
  </mergeCells>
  <conditionalFormatting sqref="B18">
    <cfRule type="duplicateValues" dxfId="132" priority="34731"/>
  </conditionalFormatting>
  <conditionalFormatting sqref="B35">
    <cfRule type="duplicateValues" dxfId="131" priority="64"/>
  </conditionalFormatting>
  <conditionalFormatting sqref="B46">
    <cfRule type="duplicateValues" dxfId="130" priority="81"/>
  </conditionalFormatting>
  <conditionalFormatting sqref="E18:E25">
    <cfRule type="containsText" dxfId="129" priority="2816" operator="containsText" text="MA">
      <formula>NOT(ISERROR(SEARCH("MA",E18)))</formula>
    </cfRule>
    <cfRule type="containsText" dxfId="128" priority="2817" operator="containsText" text="SE">
      <formula>NOT(ISERROR(SEARCH("SE",E18)))</formula>
    </cfRule>
    <cfRule type="containsText" dxfId="127" priority="2818" operator="containsText" text="SA">
      <formula>NOT(ISERROR(SEARCH("SA",E18)))</formula>
    </cfRule>
  </conditionalFormatting>
  <conditionalFormatting sqref="E26">
    <cfRule type="cellIs" dxfId="126" priority="113" operator="equal">
      <formula>"SA"</formula>
    </cfRule>
    <cfRule type="cellIs" dxfId="125" priority="114" operator="equal">
      <formula>"SE"</formula>
    </cfRule>
    <cfRule type="containsText" dxfId="124" priority="115" operator="containsText" text="MA">
      <formula>NOT(ISERROR(SEARCH("MA",E26)))</formula>
    </cfRule>
    <cfRule type="cellIs" dxfId="123" priority="116" operator="equal">
      <formula>"MA"</formula>
    </cfRule>
    <cfRule type="cellIs" dxfId="122" priority="117" operator="equal">
      <formula>"SE"</formula>
    </cfRule>
    <cfRule type="containsText" dxfId="121" priority="118" operator="containsText" text="MA">
      <formula>NOT(ISERROR(SEARCH("MA",E26)))</formula>
    </cfRule>
    <cfRule type="containsText" dxfId="120" priority="119" operator="containsText" text="SA">
      <formula>NOT(ISERROR(SEARCH("SA",E26)))</formula>
    </cfRule>
    <cfRule type="containsText" dxfId="119" priority="120" operator="containsText" text="SE">
      <formula>NOT(ISERROR(SEARCH("SE",E26)))</formula>
    </cfRule>
  </conditionalFormatting>
  <conditionalFormatting sqref="E27:E28 E58:E62 E65:E69 E75:E79 E84:E90 E71:E73 E81:E82">
    <cfRule type="containsText" dxfId="118" priority="2821" operator="containsText" text="MA">
      <formula>NOT(ISERROR(SEARCH("MA",E27)))</formula>
    </cfRule>
    <cfRule type="containsText" dxfId="117" priority="2822" operator="containsText" text="SE">
      <formula>NOT(ISERROR(SEARCH("SE",E27)))</formula>
    </cfRule>
    <cfRule type="containsText" dxfId="116" priority="2823" operator="containsText" text="SA">
      <formula>NOT(ISERROR(SEARCH("SA",E27)))</formula>
    </cfRule>
  </conditionalFormatting>
  <conditionalFormatting sqref="E29">
    <cfRule type="cellIs" dxfId="115" priority="89" operator="equal">
      <formula>"SA"</formula>
    </cfRule>
    <cfRule type="cellIs" dxfId="114" priority="90" operator="equal">
      <formula>"SE"</formula>
    </cfRule>
    <cfRule type="containsText" dxfId="113" priority="91" operator="containsText" text="MA">
      <formula>NOT(ISERROR(SEARCH("MA",E29)))</formula>
    </cfRule>
    <cfRule type="cellIs" dxfId="112" priority="92" operator="equal">
      <formula>"MA"</formula>
    </cfRule>
    <cfRule type="cellIs" dxfId="111" priority="93" operator="equal">
      <formula>"SE"</formula>
    </cfRule>
    <cfRule type="containsText" dxfId="110" priority="94" operator="containsText" text="MA">
      <formula>NOT(ISERROR(SEARCH("MA",E29)))</formula>
    </cfRule>
    <cfRule type="containsText" dxfId="109" priority="95" operator="containsText" text="SA">
      <formula>NOT(ISERROR(SEARCH("SA",E29)))</formula>
    </cfRule>
    <cfRule type="containsText" dxfId="108" priority="96" operator="containsText" text="SE">
      <formula>NOT(ISERROR(SEARCH("SE",E29)))</formula>
    </cfRule>
  </conditionalFormatting>
  <conditionalFormatting sqref="E30:E39">
    <cfRule type="containsText" dxfId="107" priority="65" operator="containsText" text="MA">
      <formula>NOT(ISERROR(SEARCH("MA",E30)))</formula>
    </cfRule>
    <cfRule type="containsText" dxfId="106" priority="66" operator="containsText" text="SE">
      <formula>NOT(ISERROR(SEARCH("SE",E30)))</formula>
    </cfRule>
    <cfRule type="containsText" dxfId="105" priority="67" operator="containsText" text="SA">
      <formula>NOT(ISERROR(SEARCH("SA",E30)))</formula>
    </cfRule>
  </conditionalFormatting>
  <conditionalFormatting sqref="E40">
    <cfRule type="cellIs" dxfId="104" priority="70" operator="equal">
      <formula>"SA"</formula>
    </cfRule>
    <cfRule type="cellIs" dxfId="103" priority="71" operator="equal">
      <formula>"SE"</formula>
    </cfRule>
    <cfRule type="containsText" dxfId="102" priority="72" operator="containsText" text="MA">
      <formula>NOT(ISERROR(SEARCH("MA",E40)))</formula>
    </cfRule>
    <cfRule type="cellIs" dxfId="101" priority="73" operator="equal">
      <formula>"MA"</formula>
    </cfRule>
    <cfRule type="cellIs" dxfId="100" priority="74" operator="equal">
      <formula>"SE"</formula>
    </cfRule>
    <cfRule type="containsText" dxfId="99" priority="75" operator="containsText" text="MA">
      <formula>NOT(ISERROR(SEARCH("MA",E40)))</formula>
    </cfRule>
    <cfRule type="containsText" dxfId="98" priority="76" operator="containsText" text="SA">
      <formula>NOT(ISERROR(SEARCH("SA",E40)))</formula>
    </cfRule>
    <cfRule type="containsText" dxfId="97" priority="77" operator="containsText" text="SE">
      <formula>NOT(ISERROR(SEARCH("SE",E40)))</formula>
    </cfRule>
  </conditionalFormatting>
  <conditionalFormatting sqref="E41:E51 E53:E56">
    <cfRule type="containsText" dxfId="96" priority="82" operator="containsText" text="MA">
      <formula>NOT(ISERROR(SEARCH("MA",E41)))</formula>
    </cfRule>
    <cfRule type="containsText" dxfId="95" priority="83" operator="containsText" text="SE">
      <formula>NOT(ISERROR(SEARCH("SE",E41)))</formula>
    </cfRule>
    <cfRule type="containsText" dxfId="94" priority="84" operator="containsText" text="SA">
      <formula>NOT(ISERROR(SEARCH("SA",E41)))</formula>
    </cfRule>
  </conditionalFormatting>
  <conditionalFormatting sqref="E57">
    <cfRule type="cellIs" dxfId="93" priority="51" operator="equal">
      <formula>"SA"</formula>
    </cfRule>
    <cfRule type="cellIs" dxfId="92" priority="52" operator="equal">
      <formula>"SE"</formula>
    </cfRule>
    <cfRule type="containsText" dxfId="91" priority="53" operator="containsText" text="MA">
      <formula>NOT(ISERROR(SEARCH("MA",E57)))</formula>
    </cfRule>
    <cfRule type="cellIs" dxfId="90" priority="54" operator="equal">
      <formula>"MA"</formula>
    </cfRule>
    <cfRule type="cellIs" dxfId="89" priority="55" operator="equal">
      <formula>"SE"</formula>
    </cfRule>
    <cfRule type="containsText" dxfId="88" priority="56" operator="containsText" text="MA">
      <formula>NOT(ISERROR(SEARCH("MA",E57)))</formula>
    </cfRule>
    <cfRule type="containsText" dxfId="87" priority="57" operator="containsText" text="SA">
      <formula>NOT(ISERROR(SEARCH("SA",E57)))</formula>
    </cfRule>
    <cfRule type="containsText" dxfId="86" priority="58" operator="containsText" text="SE">
      <formula>NOT(ISERROR(SEARCH("SE",E57)))</formula>
    </cfRule>
  </conditionalFormatting>
  <conditionalFormatting sqref="E64">
    <cfRule type="cellIs" dxfId="85" priority="100" operator="equal">
      <formula>"SA"</formula>
    </cfRule>
    <cfRule type="cellIs" dxfId="84" priority="101" operator="equal">
      <formula>"SE"</formula>
    </cfRule>
    <cfRule type="containsText" dxfId="83" priority="102" operator="containsText" text="MA">
      <formula>NOT(ISERROR(SEARCH("MA",E64)))</formula>
    </cfRule>
    <cfRule type="cellIs" dxfId="82" priority="103" operator="equal">
      <formula>"MA"</formula>
    </cfRule>
    <cfRule type="cellIs" dxfId="81" priority="104" operator="equal">
      <formula>"SE"</formula>
    </cfRule>
    <cfRule type="containsText" dxfId="80" priority="105" operator="containsText" text="MA">
      <formula>NOT(ISERROR(SEARCH("MA",E64)))</formula>
    </cfRule>
    <cfRule type="containsText" dxfId="79" priority="106" operator="containsText" text="SA">
      <formula>NOT(ISERROR(SEARCH("SA",E64)))</formula>
    </cfRule>
    <cfRule type="containsText" dxfId="78" priority="107" operator="containsText" text="SE">
      <formula>NOT(ISERROR(SEARCH("SE",E64)))</formula>
    </cfRule>
  </conditionalFormatting>
  <conditionalFormatting sqref="E74">
    <cfRule type="cellIs" dxfId="77" priority="38" operator="equal">
      <formula>"SA"</formula>
    </cfRule>
    <cfRule type="cellIs" dxfId="76" priority="39" operator="equal">
      <formula>"SE"</formula>
    </cfRule>
    <cfRule type="containsText" dxfId="75" priority="40" operator="containsText" text="MA">
      <formula>NOT(ISERROR(SEARCH("MA",E74)))</formula>
    </cfRule>
    <cfRule type="cellIs" dxfId="74" priority="41" operator="equal">
      <formula>"MA"</formula>
    </cfRule>
    <cfRule type="cellIs" dxfId="73" priority="42" operator="equal">
      <formula>"SE"</formula>
    </cfRule>
    <cfRule type="containsText" dxfId="72" priority="43" operator="containsText" text="MA">
      <formula>NOT(ISERROR(SEARCH("MA",E74)))</formula>
    </cfRule>
    <cfRule type="containsText" dxfId="71" priority="44" operator="containsText" text="SA">
      <formula>NOT(ISERROR(SEARCH("SA",E74)))</formula>
    </cfRule>
    <cfRule type="containsText" dxfId="70" priority="45" operator="containsText" text="SE">
      <formula>NOT(ISERROR(SEARCH("SE",E74)))</formula>
    </cfRule>
  </conditionalFormatting>
  <conditionalFormatting sqref="E83">
    <cfRule type="cellIs" dxfId="69" priority="25" operator="equal">
      <formula>"SA"</formula>
    </cfRule>
    <cfRule type="cellIs" dxfId="68" priority="26" operator="equal">
      <formula>"SE"</formula>
    </cfRule>
    <cfRule type="containsText" dxfId="67" priority="27" operator="containsText" text="MA">
      <formula>NOT(ISERROR(SEARCH("MA",E83)))</formula>
    </cfRule>
    <cfRule type="cellIs" dxfId="66" priority="28" operator="equal">
      <formula>"MA"</formula>
    </cfRule>
    <cfRule type="cellIs" dxfId="65" priority="29" operator="equal">
      <formula>"SE"</formula>
    </cfRule>
    <cfRule type="containsText" dxfId="64" priority="30" operator="containsText" text="MA">
      <formula>NOT(ISERROR(SEARCH("MA",E83)))</formula>
    </cfRule>
    <cfRule type="containsText" dxfId="63" priority="31" operator="containsText" text="SA">
      <formula>NOT(ISERROR(SEARCH("SA",E83)))</formula>
    </cfRule>
    <cfRule type="containsText" dxfId="62" priority="32" operator="containsText" text="SE">
      <formula>NOT(ISERROR(SEARCH("SE",E83)))</formula>
    </cfRule>
  </conditionalFormatting>
  <conditionalFormatting sqref="F18:F22">
    <cfRule type="cellIs" dxfId="61" priority="111" stopIfTrue="1" operator="equal">
      <formula>"NR"</formula>
    </cfRule>
    <cfRule type="cellIs" dxfId="60" priority="112" stopIfTrue="1" operator="equal">
      <formula>"R"</formula>
    </cfRule>
  </conditionalFormatting>
  <conditionalFormatting sqref="F23:F24 F26:F28">
    <cfRule type="cellIs" dxfId="59" priority="122" stopIfTrue="1" operator="equal">
      <formula>"NR"</formula>
    </cfRule>
    <cfRule type="cellIs" dxfId="58" priority="123" stopIfTrue="1" operator="equal">
      <formula>"R"</formula>
    </cfRule>
  </conditionalFormatting>
  <conditionalFormatting sqref="F26">
    <cfRule type="cellIs" dxfId="57" priority="121" operator="equal">
      <formula>"NR"</formula>
    </cfRule>
  </conditionalFormatting>
  <conditionalFormatting sqref="F29">
    <cfRule type="cellIs" dxfId="56" priority="97" operator="equal">
      <formula>"NR"</formula>
    </cfRule>
  </conditionalFormatting>
  <conditionalFormatting sqref="F29:F36">
    <cfRule type="cellIs" dxfId="55" priority="98" stopIfTrue="1" operator="equal">
      <formula>"NR"</formula>
    </cfRule>
    <cfRule type="cellIs" dxfId="54" priority="99" stopIfTrue="1" operator="equal">
      <formula>"R"</formula>
    </cfRule>
  </conditionalFormatting>
  <conditionalFormatting sqref="F37">
    <cfRule type="cellIs" dxfId="53" priority="68" stopIfTrue="1" operator="equal">
      <formula>"NR"</formula>
    </cfRule>
    <cfRule type="cellIs" dxfId="52" priority="69" stopIfTrue="1" operator="equal">
      <formula>"R"</formula>
    </cfRule>
  </conditionalFormatting>
  <conditionalFormatting sqref="F38:F51">
    <cfRule type="cellIs" dxfId="51" priority="79" stopIfTrue="1" operator="equal">
      <formula>"NR"</formula>
    </cfRule>
    <cfRule type="cellIs" dxfId="50" priority="80" stopIfTrue="1" operator="equal">
      <formula>"R"</formula>
    </cfRule>
  </conditionalFormatting>
  <conditionalFormatting sqref="F40">
    <cfRule type="cellIs" dxfId="49" priority="78" operator="equal">
      <formula>"NR"</formula>
    </cfRule>
  </conditionalFormatting>
  <conditionalFormatting sqref="F53">
    <cfRule type="cellIs" dxfId="48" priority="49" stopIfTrue="1" operator="equal">
      <formula>"NR"</formula>
    </cfRule>
    <cfRule type="cellIs" dxfId="47" priority="50" stopIfTrue="1" operator="equal">
      <formula>"R"</formula>
    </cfRule>
  </conditionalFormatting>
  <conditionalFormatting sqref="F54:F57">
    <cfRule type="cellIs" dxfId="46" priority="60" stopIfTrue="1" operator="equal">
      <formula>"NR"</formula>
    </cfRule>
    <cfRule type="cellIs" dxfId="45" priority="61" stopIfTrue="1" operator="equal">
      <formula>"R"</formula>
    </cfRule>
  </conditionalFormatting>
  <conditionalFormatting sqref="F57">
    <cfRule type="cellIs" dxfId="44" priority="59" operator="equal">
      <formula>"NR"</formula>
    </cfRule>
  </conditionalFormatting>
  <conditionalFormatting sqref="F58:F62 F64:F69 F71:F73">
    <cfRule type="cellIs" dxfId="43" priority="109" stopIfTrue="1" operator="equal">
      <formula>"NR"</formula>
    </cfRule>
    <cfRule type="cellIs" dxfId="42" priority="110" stopIfTrue="1" operator="equal">
      <formula>"R"</formula>
    </cfRule>
  </conditionalFormatting>
  <conditionalFormatting sqref="F64">
    <cfRule type="cellIs" dxfId="41" priority="108" operator="equal">
      <formula>"NR"</formula>
    </cfRule>
  </conditionalFormatting>
  <conditionalFormatting sqref="F74">
    <cfRule type="cellIs" dxfId="40" priority="46" operator="equal">
      <formula>"NR"</formula>
    </cfRule>
  </conditionalFormatting>
  <conditionalFormatting sqref="F74:F78">
    <cfRule type="cellIs" dxfId="39" priority="47" stopIfTrue="1" operator="equal">
      <formula>"NR"</formula>
    </cfRule>
    <cfRule type="cellIs" dxfId="38" priority="48" stopIfTrue="1" operator="equal">
      <formula>"R"</formula>
    </cfRule>
  </conditionalFormatting>
  <conditionalFormatting sqref="F79">
    <cfRule type="cellIs" dxfId="37" priority="23" stopIfTrue="1" operator="equal">
      <formula>"NR"</formula>
    </cfRule>
    <cfRule type="cellIs" dxfId="36" priority="24" stopIfTrue="1" operator="equal">
      <formula>"R"</formula>
    </cfRule>
  </conditionalFormatting>
  <conditionalFormatting sqref="F81:F90">
    <cfRule type="cellIs" dxfId="35" priority="34" stopIfTrue="1" operator="equal">
      <formula>"NR"</formula>
    </cfRule>
    <cfRule type="cellIs" dxfId="34" priority="35" stopIfTrue="1" operator="equal">
      <formula>"R"</formula>
    </cfRule>
  </conditionalFormatting>
  <conditionalFormatting sqref="F83">
    <cfRule type="cellIs" dxfId="33" priority="33" operator="equal">
      <formula>"NR"</formula>
    </cfRule>
  </conditionalFormatting>
  <conditionalFormatting sqref="M18:M90 W18:W90 Y18:Y90">
    <cfRule type="cellIs" dxfId="32" priority="35241" operator="between">
      <formula>16</formula>
      <formula>25</formula>
    </cfRule>
    <cfRule type="cellIs" dxfId="31" priority="35242" operator="between">
      <formula>9</formula>
      <formula>15</formula>
    </cfRule>
    <cfRule type="cellIs" dxfId="30" priority="35243" operator="between">
      <formula>1</formula>
      <formula>8</formula>
    </cfRule>
    <cfRule type="cellIs" dxfId="29" priority="35246" operator="between">
      <formula>1</formula>
      <formula>10</formula>
    </cfRule>
    <cfRule type="cellIs" dxfId="28" priority="35247" operator="between">
      <formula>11</formula>
      <formula>17</formula>
    </cfRule>
    <cfRule type="cellIs" dxfId="27" priority="35248" operator="between">
      <formula>18</formula>
      <formula>25</formula>
    </cfRule>
    <cfRule type="cellIs" dxfId="26" priority="35249" operator="between">
      <formula>1</formula>
      <formula>6</formula>
    </cfRule>
    <cfRule type="cellIs" dxfId="25" priority="35250" operator="between">
      <formula>17</formula>
      <formula>25</formula>
    </cfRule>
    <cfRule type="cellIs" dxfId="24" priority="35251" operator="between">
      <formula>7</formula>
      <formula>16</formula>
    </cfRule>
    <cfRule type="cellIs" dxfId="23" priority="35252" operator="between">
      <formula>1</formula>
      <formula>6</formula>
    </cfRule>
  </conditionalFormatting>
  <conditionalFormatting sqref="M26 W26 M29 W29 M40 W40 M57 W57 M64 W64 M74 W74 M83 W83 Y18:Y90">
    <cfRule type="cellIs" dxfId="22" priority="933" operator="equal">
      <formula>16</formula>
    </cfRule>
  </conditionalFormatting>
  <conditionalFormatting sqref="F25">
    <cfRule type="cellIs" dxfId="21" priority="21" stopIfTrue="1" operator="equal">
      <formula>"NR"</formula>
    </cfRule>
    <cfRule type="cellIs" dxfId="20" priority="22" stopIfTrue="1" operator="equal">
      <formula>"R"</formula>
    </cfRule>
  </conditionalFormatting>
  <conditionalFormatting sqref="E52">
    <cfRule type="containsText" dxfId="19" priority="18" operator="containsText" text="MA">
      <formula>NOT(ISERROR(SEARCH("MA",E52)))</formula>
    </cfRule>
    <cfRule type="containsText" dxfId="18" priority="19" operator="containsText" text="SE">
      <formula>NOT(ISERROR(SEARCH("SE",E52)))</formula>
    </cfRule>
    <cfRule type="containsText" dxfId="17" priority="20" operator="containsText" text="SA">
      <formula>NOT(ISERROR(SEARCH("SA",E52)))</formula>
    </cfRule>
  </conditionalFormatting>
  <conditionalFormatting sqref="F52">
    <cfRule type="cellIs" dxfId="16" priority="16" stopIfTrue="1" operator="equal">
      <formula>"NR"</formula>
    </cfRule>
    <cfRule type="cellIs" dxfId="15" priority="17" stopIfTrue="1" operator="equal">
      <formula>"R"</formula>
    </cfRule>
  </conditionalFormatting>
  <conditionalFormatting sqref="E63">
    <cfRule type="containsText" dxfId="14" priority="13" operator="containsText" text="MA">
      <formula>NOT(ISERROR(SEARCH("MA",E63)))</formula>
    </cfRule>
    <cfRule type="containsText" dxfId="13" priority="14" operator="containsText" text="SE">
      <formula>NOT(ISERROR(SEARCH("SE",E63)))</formula>
    </cfRule>
    <cfRule type="containsText" dxfId="12" priority="15" operator="containsText" text="SA">
      <formula>NOT(ISERROR(SEARCH("SA",E63)))</formula>
    </cfRule>
  </conditionalFormatting>
  <conditionalFormatting sqref="F63">
    <cfRule type="cellIs" dxfId="11" priority="11" stopIfTrue="1" operator="equal">
      <formula>"NR"</formula>
    </cfRule>
    <cfRule type="cellIs" dxfId="10" priority="12" stopIfTrue="1" operator="equal">
      <formula>"R"</formula>
    </cfRule>
  </conditionalFormatting>
  <conditionalFormatting sqref="E70">
    <cfRule type="containsText" dxfId="9" priority="8" operator="containsText" text="MA">
      <formula>NOT(ISERROR(SEARCH("MA",E70)))</formula>
    </cfRule>
    <cfRule type="containsText" dxfId="8" priority="9" operator="containsText" text="SE">
      <formula>NOT(ISERROR(SEARCH("SE",E70)))</formula>
    </cfRule>
    <cfRule type="containsText" dxfId="7" priority="10" operator="containsText" text="SA">
      <formula>NOT(ISERROR(SEARCH("SA",E70)))</formula>
    </cfRule>
  </conditionalFormatting>
  <conditionalFormatting sqref="F70">
    <cfRule type="cellIs" dxfId="6" priority="6" stopIfTrue="1" operator="equal">
      <formula>"NR"</formula>
    </cfRule>
    <cfRule type="cellIs" dxfId="5" priority="7" stopIfTrue="1" operator="equal">
      <formula>"R"</formula>
    </cfRule>
  </conditionalFormatting>
  <conditionalFormatting sqref="E80">
    <cfRule type="containsText" dxfId="4" priority="3" operator="containsText" text="MA">
      <formula>NOT(ISERROR(SEARCH("MA",E80)))</formula>
    </cfRule>
    <cfRule type="containsText" dxfId="3" priority="4" operator="containsText" text="SE">
      <formula>NOT(ISERROR(SEARCH("SE",E80)))</formula>
    </cfRule>
    <cfRule type="containsText" dxfId="2" priority="5" operator="containsText" text="SA">
      <formula>NOT(ISERROR(SEARCH("SA",E80)))</formula>
    </cfRule>
  </conditionalFormatting>
  <conditionalFormatting sqref="F80">
    <cfRule type="cellIs" dxfId="1" priority="1" stopIfTrue="1" operator="equal">
      <formula>"NR"</formula>
    </cfRule>
    <cfRule type="cellIs" dxfId="0" priority="2" stopIfTrue="1" operator="equal">
      <formula>"R"</formula>
    </cfRule>
  </conditionalFormatting>
  <dataValidations count="53">
    <dataValidation type="list" allowBlank="1" showInputMessage="1" showErrorMessage="1" sqref="V38:V45 V26:V34 V24 V49 V71:V77 V64:V67 V51 V53:V62 V69 V79 V81:V90" xr:uid="{198896AE-0B79-4D3A-8753-C80B50B32E0D}">
      <formula1>$AL$17:$AL$60</formula1>
    </dataValidation>
    <dataValidation type="list" allowBlank="1" showInputMessage="1" showErrorMessage="1" sqref="T38:T45 T26:T34 T23:T24 T49:T51 T53:T62 T64:T69 T71:T79 T81:T90" xr:uid="{7BBA6E5D-209F-4AC9-9E27-038A52A801F4}">
      <formula1>$AN$17:$AN$60</formula1>
    </dataValidation>
    <dataValidation type="list" allowBlank="1" showInputMessage="1" showErrorMessage="1" sqref="K38:K45 K26:K34 K23:K24 K49:K51 K53:K62 K64:K69 K71:K79 K81:K90" xr:uid="{179C69A3-971E-48F7-B20E-E8F1AD62429C}">
      <formula1>"A, B, C, D, E"</formula1>
    </dataValidation>
    <dataValidation type="list" allowBlank="1" showInputMessage="1" showErrorMessage="1" sqref="L38:L45 L26:L34 L23:L24 L49:L51 L53:L62 L64:L69 L71:L79 L81:L90" xr:uid="{4A8C6E9E-C88D-4F87-A3F7-1E64C0675E60}">
      <formula1>"1, 2, 3, 4, 5"</formula1>
    </dataValidation>
    <dataValidation type="list" allowBlank="1" showInputMessage="1" showErrorMessage="1" sqref="P53:P56 P24 P30:P34 P39 P41:P45 P28 P84:P90 P58:P59 P65:P66 P61:P62 P75:P76 P71:P73 P51 P69 P79 P81:P82" xr:uid="{69BA613B-1B6D-426C-A3D1-2E18E279B1F3}">
      <formula1>$AR$17:$AR$60</formula1>
    </dataValidation>
    <dataValidation type="list" allowBlank="1" showInputMessage="1" showErrorMessage="1" sqref="F84:F90 F27:F28 F30:F39 F41:F56 F18:F25 F58:F63 F65:F73 F75:F82" xr:uid="{0D70EEC7-2AC5-43D8-B71F-B9BB543DD455}">
      <formula1>_xlfn.IFS(E18="MA",$AH$17:$AH$21,E18="SE",$AF$17:$AF$18,E18="SA",$AF$17:$AF$18)</formula1>
    </dataValidation>
    <dataValidation type="list" allowBlank="1" showInputMessage="1" showErrorMessage="1" sqref="P40 P64 P26 P29 P57 P74 P83" xr:uid="{DEE246FE-46A5-4A70-952E-86E4A1388EAD}">
      <formula1>$AP$17:$AP$60</formula1>
    </dataValidation>
    <dataValidation type="list" allowBlank="1" showInputMessage="1" showErrorMessage="1" sqref="F64 F26 F29 F40 F57 F74 F83" xr:uid="{3109180A-C3E1-44DF-8F16-2C38F412BD46}">
      <formula1>_xlfn.IFS(E26="MA",$AH$17:$AH$20,E26="SE",$AF$17:$AF$18,E26="SA",$AF$17:$AF$18)</formula1>
    </dataValidation>
    <dataValidation type="list" allowBlank="1" showInputMessage="1" showErrorMessage="1" sqref="G73" xr:uid="{00200E6B-5F16-43C2-8C9C-8C33414E61FA}">
      <formula1>INDIRECT($E73:$E90)</formula1>
    </dataValidation>
    <dataValidation type="list" allowBlank="1" showInputMessage="1" showErrorMessage="1" sqref="G51" xr:uid="{9B6607F6-F26E-41BC-A70C-EFC625D54664}">
      <formula1>INDIRECT($E51:$E90)</formula1>
    </dataValidation>
    <dataValidation type="list" allowBlank="1" showInputMessage="1" showErrorMessage="1" sqref="G85" xr:uid="{C273FB0E-19DE-4A8E-91FB-4809628913EE}">
      <formula1>INDIRECT($E85:$E90)</formula1>
    </dataValidation>
    <dataValidation type="list" allowBlank="1" showInputMessage="1" showErrorMessage="1" sqref="G55" xr:uid="{7B3E3EA1-0BA5-47B1-85E0-923988672D2B}">
      <formula1>INDIRECT($E55:$E90)</formula1>
    </dataValidation>
    <dataValidation type="list" allowBlank="1" showInputMessage="1" showErrorMessage="1" sqref="G79" xr:uid="{2D33C2B6-36AA-43ED-82A2-CEACEB551FE3}">
      <formula1>INDIRECT($E79:$E90)</formula1>
    </dataValidation>
    <dataValidation type="list" allowBlank="1" showInputMessage="1" showErrorMessage="1" sqref="G90" xr:uid="{3ECBEA95-8908-476C-9DB8-B55F899BBB69}">
      <formula1>INDIRECT($E90:$E100)</formula1>
    </dataValidation>
    <dataValidation type="list" allowBlank="1" showInputMessage="1" showErrorMessage="1" sqref="G71" xr:uid="{F44E58FE-6FF6-46AA-841A-52F99821EB52}">
      <formula1>INDIRECT($E71:$E90)</formula1>
    </dataValidation>
    <dataValidation type="list" allowBlank="1" showInputMessage="1" showErrorMessage="1" sqref="G82" xr:uid="{0C065735-1238-4A9B-82DF-8DE9C97558E4}">
      <formula1>INDIRECT($E82:$E90)</formula1>
    </dataValidation>
    <dataValidation type="list" allowBlank="1" showInputMessage="1" showErrorMessage="1" sqref="G49" xr:uid="{DE9DDF86-035A-4F66-8378-3D550164DF5C}">
      <formula1>INDIRECT($E49:$E90)</formula1>
    </dataValidation>
    <dataValidation type="list" allowBlank="1" showInputMessage="1" showErrorMessage="1" sqref="G53" xr:uid="{8A0851BB-7B22-4DCA-AF0D-F7649001C135}">
      <formula1>INDIRECT($E53:$E90)</formula1>
    </dataValidation>
    <dataValidation type="list" allowBlank="1" showInputMessage="1" showErrorMessage="1" sqref="G54" xr:uid="{174CFEAE-DD02-489E-98C4-1187D389BB38}">
      <formula1>INDIRECT($E54:$E90)</formula1>
    </dataValidation>
    <dataValidation type="list" allowBlank="1" showInputMessage="1" showErrorMessage="1" sqref="G46" xr:uid="{8B15005C-E9C0-404B-A19E-5C5FCFE1F7FF}">
      <formula1>INDIRECT($E46:$E90)</formula1>
    </dataValidation>
    <dataValidation type="list" allowBlank="1" showInputMessage="1" showErrorMessage="1" sqref="G78" xr:uid="{87EF2996-4F3B-48E5-9861-76232D9E6AA5}">
      <formula1>INDIRECT($E78:$E132)</formula1>
    </dataValidation>
    <dataValidation type="list" allowBlank="1" showInputMessage="1" showErrorMessage="1" sqref="R18:R90" xr:uid="{29EC2D20-7D98-4B06-A9F2-9404AC157598}">
      <formula1>$AP$17:$AP$18</formula1>
    </dataValidation>
    <dataValidation type="list" allowBlank="1" showInputMessage="1" showErrorMessage="1" sqref="G56" xr:uid="{EB657875-A695-4BF4-B3AF-79FBCF641346}">
      <formula1>INDIRECT($E56:$E90)</formula1>
    </dataValidation>
    <dataValidation type="list" allowBlank="1" showInputMessage="1" showErrorMessage="1" sqref="G62 G65:G66 G77" xr:uid="{928B88E1-03D5-461E-B4F1-5C8C8BB46C14}">
      <formula1>INDIRECT($E62:$E90)</formula1>
    </dataValidation>
    <dataValidation type="list" allowBlank="1" showInputMessage="1" showErrorMessage="1" sqref="H18:H90" xr:uid="{C47EE2CF-E07A-4B0F-B2AE-8C42B26F892D}">
      <formula1>INDIRECT($G18)</formula1>
    </dataValidation>
    <dataValidation type="list" allowBlank="1" showInputMessage="1" showErrorMessage="1" sqref="G87" xr:uid="{4A87318A-0651-4583-AF0C-AB990E575724}">
      <formula1>INDIRECT($E87:$E102)</formula1>
    </dataValidation>
    <dataValidation type="list" allowBlank="1" showInputMessage="1" showErrorMessage="1" sqref="G88" xr:uid="{FC651955-E898-4DF1-9020-89D154CFDA0F}">
      <formula1>INDIRECT($E88:$E100)</formula1>
    </dataValidation>
    <dataValidation type="list" allowBlank="1" showInputMessage="1" showErrorMessage="1" sqref="G86" xr:uid="{70BD5F19-BF8C-4D16-A3C2-28579E8D6001}">
      <formula1>INDIRECT($E86:$E109)</formula1>
    </dataValidation>
    <dataValidation type="list" allowBlank="1" showInputMessage="1" showErrorMessage="1" sqref="G58" xr:uid="{D6F7B035-2E8E-452F-BAA4-9AC977864052}">
      <formula1>INDIRECT($E58:$E90)</formula1>
    </dataValidation>
    <dataValidation type="list" allowBlank="1" showInputMessage="1" showErrorMessage="1" sqref="G59" xr:uid="{EAB50D31-A550-4FF7-9B02-4E1720416EBD}">
      <formula1>INDIRECT($E59:$E90)</formula1>
    </dataValidation>
    <dataValidation type="list" allowBlank="1" showInputMessage="1" showErrorMessage="1" sqref="G72 G81" xr:uid="{565CCEEF-35A6-44A9-9DC8-E6B698D6C30E}">
      <formula1>INDIRECT($E72:$E97)</formula1>
    </dataValidation>
    <dataValidation type="list" allowBlank="1" showInputMessage="1" showErrorMessage="1" sqref="G89" xr:uid="{4E4C19DF-8DB9-445C-8600-9E2B03E25FF0}">
      <formula1>INDIRECT($E89:$E96)</formula1>
    </dataValidation>
    <dataValidation type="list" allowBlank="1" showInputMessage="1" showErrorMessage="1" sqref="G24" xr:uid="{8307681B-03FC-4F3C-8393-1E33BF0CF1EE}">
      <formula1>INDIRECT($E24:$E91)</formula1>
    </dataValidation>
    <dataValidation type="list" allowBlank="1" showInputMessage="1" showErrorMessage="1" sqref="G84 G75:G76 G69" xr:uid="{1C8D1D0B-6FC9-4949-8876-BE2F1052B363}">
      <formula1>INDIRECT($E69:$E93)</formula1>
    </dataValidation>
    <dataValidation type="list" allowBlank="1" showInputMessage="1" showErrorMessage="1" sqref="G47 G36 G30:G31" xr:uid="{077AEBFE-995F-4383-8B8C-DFC9F3AF7323}">
      <formula1>INDIRECT($E30:$E90)</formula1>
    </dataValidation>
    <dataValidation type="list" allowBlank="1" showInputMessage="1" showErrorMessage="1" sqref="G32 G48 G37" xr:uid="{71F78751-AE21-4FA1-A544-E908EACD9F07}">
      <formula1>INDIRECT($E32:$E91)</formula1>
    </dataValidation>
    <dataValidation type="list" allowBlank="1" showInputMessage="1" showErrorMessage="1" sqref="G21" xr:uid="{36411C75-0057-44B1-BE98-25B118BDAC0A}">
      <formula1>INDIRECT($E21:$E91)</formula1>
    </dataValidation>
    <dataValidation type="list" allowBlank="1" showInputMessage="1" showErrorMessage="1" sqref="G20" xr:uid="{2228A5DD-C67A-4DEF-BB9E-3752A21E2702}">
      <formula1>INDIRECT($E20:$E91)</formula1>
    </dataValidation>
    <dataValidation type="list" allowBlank="1" showInputMessage="1" showErrorMessage="1" sqref="G44" xr:uid="{CC90099B-18B3-4000-8548-EEEE26060F86}">
      <formula1>INDIRECT($E44:$E90)</formula1>
    </dataValidation>
    <dataValidation type="list" allowBlank="1" showInputMessage="1" showErrorMessage="1" sqref="G45" xr:uid="{8F4B3EEE-157F-488C-B00B-3D1384B32029}">
      <formula1>INDIRECT($E45:$E90)</formula1>
    </dataValidation>
    <dataValidation type="list" allowBlank="1" showInputMessage="1" showErrorMessage="1" sqref="G41" xr:uid="{8225FBAB-408E-49B1-8262-1D8B707F96BB}">
      <formula1>INDIRECT($E41:$E90)</formula1>
    </dataValidation>
    <dataValidation type="list" allowBlank="1" showInputMessage="1" showErrorMessage="1" sqref="G38" xr:uid="{3567E37C-776E-401F-B6F9-F9FA0F5E751B}">
      <formula1>INDIRECT($E38:$E90)</formula1>
    </dataValidation>
    <dataValidation type="list" allowBlank="1" showInputMessage="1" showErrorMessage="1" sqref="G39" xr:uid="{BC9ADCD5-316B-4E10-80FB-0AE8F1D9932D}">
      <formula1>INDIRECT($E39:$E90)</formula1>
    </dataValidation>
    <dataValidation type="list" allowBlank="1" showInputMessage="1" showErrorMessage="1" sqref="G27" xr:uid="{01F6BD77-3AAF-4849-B510-F04776D77DD6}">
      <formula1>INDIRECT($E27:$E90)</formula1>
    </dataValidation>
    <dataValidation type="list" allowBlank="1" showInputMessage="1" showErrorMessage="1" sqref="G28" xr:uid="{C900D621-3363-4D9E-A873-0670D53A5BDB}">
      <formula1>INDIRECT($E28:$E90)</formula1>
    </dataValidation>
    <dataValidation type="list" allowBlank="1" showInputMessage="1" showErrorMessage="1" sqref="G25 G63 G22:G23 G52 G70 G80" xr:uid="{29069C52-A12A-4A1C-A973-B40C7D625E60}">
      <formula1>INDIRECT($E22:$E90)</formula1>
    </dataValidation>
    <dataValidation type="list" allowBlank="1" showInputMessage="1" showErrorMessage="1" sqref="G33 G50" xr:uid="{2FA13F91-83A3-484A-8F08-028BD6E8ABB9}">
      <formula1>INDIRECT($E33:$E90)</formula1>
    </dataValidation>
    <dataValidation type="list" allowBlank="1" showInputMessage="1" showErrorMessage="1" sqref="G34" xr:uid="{EEB63F94-3846-46B0-B162-3A15E7FA6BE9}">
      <formula1>INDIRECT($E34:$E90)</formula1>
    </dataValidation>
    <dataValidation type="list" allowBlank="1" showInputMessage="1" showErrorMessage="1" sqref="G68 G35" xr:uid="{69A0E649-7612-42F5-8534-962660EE9BA2}">
      <formula1>INDIRECT($E35:$E90)</formula1>
    </dataValidation>
    <dataValidation type="list" allowBlank="1" showInputMessage="1" showErrorMessage="1" sqref="G67" xr:uid="{2EC57E87-CAB1-4188-A85E-CA4604A2C8C1}">
      <formula1>INDIRECT($E67:$E96)</formula1>
    </dataValidation>
    <dataValidation type="list" allowBlank="1" showInputMessage="1" showErrorMessage="1" sqref="G60:G61" xr:uid="{A99550DB-D062-49E2-B6EB-16AC0658C38A}">
      <formula1>INDIRECT($E60:$E90)</formula1>
    </dataValidation>
    <dataValidation type="list" allowBlank="1" showInputMessage="1" showErrorMessage="1" sqref="G42:G43" xr:uid="{B6CF0D7E-A590-478D-8417-85D61C019D5F}">
      <formula1>INDIRECT($E42:$E90)</formula1>
    </dataValidation>
    <dataValidation type="list" allowBlank="1" showInputMessage="1" showErrorMessage="1" sqref="G18:G19" xr:uid="{1EBC6C65-3C1E-4E56-A147-CEF1FA903474}">
      <formula1>INDIRECT($E18:$E90)</formula1>
    </dataValidation>
  </dataValidations>
  <printOptions horizontalCentered="1"/>
  <pageMargins left="0.25" right="0.25" top="0.75" bottom="0.75" header="0.3" footer="0.3"/>
  <pageSetup paperSize="8" scale="16" fitToHeight="0" orientation="portrait" r:id="rId1"/>
  <headerFooter alignWithMargins="0"/>
  <colBreaks count="1" manualBreakCount="1">
    <brk id="2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3E2F65F-2FE3-42B7-9865-F304458B331F}">
          <x14:formula1>
            <xm:f>Hoja1!$D$6:$D$8</xm:f>
          </x14:formula1>
          <xm:sqref>E84:E90 E27:E28 E30:E39 E41:E56 E18:E25 E58:E63 E65:E73 E75:E82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B42D"/>
  </sheetPr>
  <dimension ref="A1:O10"/>
  <sheetViews>
    <sheetView zoomScale="80" zoomScaleNormal="80" workbookViewId="0">
      <selection activeCell="E9" sqref="E4:E9"/>
    </sheetView>
  </sheetViews>
  <sheetFormatPr baseColWidth="10" defaultColWidth="11.44140625" defaultRowHeight="14.4"/>
  <cols>
    <col min="1" max="1" width="30.33203125" style="2" customWidth="1"/>
    <col min="2" max="2" width="16" style="2" customWidth="1"/>
    <col min="3" max="3" width="17.33203125" style="2" customWidth="1"/>
    <col min="4" max="4" width="15.5546875" style="2" customWidth="1"/>
    <col min="5" max="6" width="17.5546875" style="2" customWidth="1"/>
    <col min="7" max="7" width="18.6640625" style="2" customWidth="1"/>
    <col min="8" max="9" width="11.44140625" style="2"/>
    <col min="10" max="10" width="14.88671875" style="2" customWidth="1"/>
    <col min="11" max="11" width="29.88671875" style="2" customWidth="1"/>
    <col min="12" max="12" width="27.109375" style="2" customWidth="1"/>
    <col min="13" max="13" width="28.44140625" style="2" customWidth="1"/>
    <col min="14" max="15" width="24.88671875" style="2" customWidth="1"/>
    <col min="16" max="16384" width="11.44140625" style="2"/>
  </cols>
  <sheetData>
    <row r="1" spans="1:15" ht="15" thickBot="1"/>
    <row r="2" spans="1:15" ht="46.5" customHeight="1" thickBot="1">
      <c r="A2" s="17" t="s">
        <v>766</v>
      </c>
      <c r="B2" s="482" t="s">
        <v>767</v>
      </c>
      <c r="C2" s="483"/>
      <c r="D2" s="483"/>
      <c r="E2" s="483"/>
      <c r="F2" s="483"/>
      <c r="G2" s="484"/>
    </row>
    <row r="3" spans="1:15" ht="34.5" customHeight="1" thickBot="1">
      <c r="A3" s="18" t="s">
        <v>768</v>
      </c>
      <c r="B3" s="24">
        <v>1</v>
      </c>
      <c r="C3" s="19">
        <v>1</v>
      </c>
      <c r="D3" s="19">
        <v>2</v>
      </c>
      <c r="E3" s="19">
        <v>4</v>
      </c>
      <c r="F3" s="19">
        <v>7</v>
      </c>
      <c r="G3" s="20">
        <v>11</v>
      </c>
      <c r="I3" s="4"/>
      <c r="J3" s="4"/>
      <c r="L3" s="5"/>
      <c r="M3" s="5"/>
      <c r="N3" s="5"/>
      <c r="O3" s="5"/>
    </row>
    <row r="4" spans="1:15" ht="34.5" customHeight="1" thickBot="1">
      <c r="A4" s="18" t="s">
        <v>769</v>
      </c>
      <c r="B4" s="24">
        <v>2</v>
      </c>
      <c r="C4" s="19">
        <v>3</v>
      </c>
      <c r="D4" s="19">
        <v>5</v>
      </c>
      <c r="E4" s="19">
        <v>8</v>
      </c>
      <c r="F4" s="20">
        <v>12</v>
      </c>
      <c r="G4" s="21">
        <v>16</v>
      </c>
      <c r="I4" s="6"/>
      <c r="J4" s="6"/>
      <c r="L4" s="7"/>
      <c r="M4" s="7"/>
      <c r="N4" s="8"/>
      <c r="O4" s="8"/>
    </row>
    <row r="5" spans="1:15" ht="34.5" customHeight="1" thickBot="1">
      <c r="A5" s="18" t="s">
        <v>770</v>
      </c>
      <c r="B5" s="24">
        <v>3</v>
      </c>
      <c r="C5" s="19">
        <v>6</v>
      </c>
      <c r="D5" s="20">
        <v>9</v>
      </c>
      <c r="E5" s="20">
        <v>13</v>
      </c>
      <c r="F5" s="21">
        <v>17</v>
      </c>
      <c r="G5" s="21">
        <v>20</v>
      </c>
      <c r="I5" s="6"/>
      <c r="J5" s="485"/>
      <c r="L5" s="7"/>
      <c r="M5" s="7"/>
      <c r="N5" s="8"/>
      <c r="O5" s="8"/>
    </row>
    <row r="6" spans="1:15" ht="34.5" customHeight="1" thickBot="1">
      <c r="A6" s="18" t="s">
        <v>771</v>
      </c>
      <c r="B6" s="24">
        <v>4</v>
      </c>
      <c r="C6" s="20">
        <v>10</v>
      </c>
      <c r="D6" s="20">
        <v>14</v>
      </c>
      <c r="E6" s="21">
        <v>18</v>
      </c>
      <c r="F6" s="21">
        <v>21</v>
      </c>
      <c r="G6" s="21">
        <v>23</v>
      </c>
      <c r="I6" s="9"/>
      <c r="J6" s="485"/>
      <c r="L6" s="7"/>
      <c r="M6" s="7"/>
      <c r="N6" s="8"/>
      <c r="O6" s="8"/>
    </row>
    <row r="7" spans="1:15" ht="34.5" customHeight="1" thickBot="1">
      <c r="A7" s="18" t="s">
        <v>772</v>
      </c>
      <c r="B7" s="24">
        <v>5</v>
      </c>
      <c r="C7" s="20">
        <v>15</v>
      </c>
      <c r="D7" s="21">
        <v>19</v>
      </c>
      <c r="E7" s="21">
        <v>22</v>
      </c>
      <c r="F7" s="21">
        <v>24</v>
      </c>
      <c r="G7" s="21">
        <v>25</v>
      </c>
      <c r="L7" s="7"/>
      <c r="M7" s="7"/>
      <c r="N7" s="8"/>
      <c r="O7" s="8"/>
    </row>
    <row r="8" spans="1:15" ht="59.25" customHeight="1" thickBot="1">
      <c r="A8" s="10"/>
      <c r="B8" s="11"/>
      <c r="C8" s="25" t="s">
        <v>687</v>
      </c>
      <c r="D8" s="22" t="s">
        <v>704</v>
      </c>
      <c r="E8" s="22" t="s">
        <v>678</v>
      </c>
      <c r="F8" s="22" t="s">
        <v>773</v>
      </c>
      <c r="G8" s="25" t="s">
        <v>774</v>
      </c>
    </row>
    <row r="9" spans="1:15" ht="48" customHeight="1" thickBot="1">
      <c r="A9" s="13"/>
      <c r="B9" s="14"/>
      <c r="C9" s="12" t="s">
        <v>775</v>
      </c>
      <c r="D9" s="3" t="s">
        <v>776</v>
      </c>
      <c r="E9" s="3" t="s">
        <v>777</v>
      </c>
      <c r="F9" s="3" t="s">
        <v>778</v>
      </c>
      <c r="G9" s="23" t="s">
        <v>779</v>
      </c>
    </row>
    <row r="10" spans="1:15" ht="27.75" customHeight="1" thickBot="1">
      <c r="A10" s="15"/>
      <c r="B10" s="16"/>
      <c r="C10" s="479" t="s">
        <v>780</v>
      </c>
      <c r="D10" s="480"/>
      <c r="E10" s="480"/>
      <c r="F10" s="480"/>
      <c r="G10" s="481"/>
    </row>
  </sheetData>
  <mergeCells count="3">
    <mergeCell ref="C10:G10"/>
    <mergeCell ref="B2:G2"/>
    <mergeCell ref="J5:J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4EBF0"/>
    <pageSetUpPr fitToPage="1"/>
  </sheetPr>
  <dimension ref="A1:XFC76"/>
  <sheetViews>
    <sheetView topLeftCell="A10" zoomScale="80" zoomScaleNormal="80" workbookViewId="0">
      <selection activeCell="E9" sqref="E4:E9"/>
    </sheetView>
  </sheetViews>
  <sheetFormatPr baseColWidth="10" defaultColWidth="11.44140625" defaultRowHeight="0" customHeight="1" zeroHeight="1"/>
  <cols>
    <col min="1" max="1" width="20" style="108" customWidth="1"/>
    <col min="2" max="2" width="18.33203125" style="108" customWidth="1"/>
    <col min="3" max="3" width="52.109375" style="109" customWidth="1"/>
    <col min="4" max="4" width="44.5546875" style="109" customWidth="1"/>
    <col min="5" max="6" width="46.5546875" style="109" customWidth="1"/>
    <col min="7" max="7" width="2.109375" style="108" hidden="1" customWidth="1"/>
    <col min="8" max="8" width="27.5546875" style="108" hidden="1" customWidth="1"/>
    <col min="9" max="10" width="27.33203125" style="108" hidden="1" customWidth="1"/>
    <col min="11" max="16382" width="11.44140625" style="108" customWidth="1"/>
    <col min="16383" max="16383" width="10.44140625" style="108" customWidth="1"/>
    <col min="16384" max="16384" width="3" style="108" hidden="1" customWidth="1"/>
  </cols>
  <sheetData>
    <row r="1" spans="1:6" ht="12.6" customHeight="1"/>
    <row r="2" spans="1:6" ht="21" customHeight="1" thickBot="1">
      <c r="A2" s="110"/>
      <c r="C2" s="108"/>
      <c r="D2" s="108"/>
      <c r="E2" s="111"/>
      <c r="F2" s="111"/>
    </row>
    <row r="3" spans="1:6" ht="23.1" customHeight="1" thickBot="1">
      <c r="A3" s="486" t="s">
        <v>781</v>
      </c>
      <c r="B3" s="487"/>
      <c r="C3" s="487"/>
      <c r="D3" s="487"/>
      <c r="E3" s="487"/>
      <c r="F3" s="488"/>
    </row>
    <row r="4" spans="1:6" ht="14.4" thickBot="1">
      <c r="A4" s="112" t="s">
        <v>782</v>
      </c>
      <c r="B4" s="113" t="s">
        <v>783</v>
      </c>
      <c r="C4" s="113" t="s">
        <v>784</v>
      </c>
      <c r="D4" s="113" t="s">
        <v>785</v>
      </c>
      <c r="E4" s="113" t="s">
        <v>786</v>
      </c>
      <c r="F4" s="113" t="s">
        <v>787</v>
      </c>
    </row>
    <row r="5" spans="1:6" ht="33" customHeight="1">
      <c r="A5" s="114">
        <v>1</v>
      </c>
      <c r="B5" s="115" t="s">
        <v>768</v>
      </c>
      <c r="C5" s="116" t="s">
        <v>788</v>
      </c>
      <c r="D5" s="116" t="s">
        <v>789</v>
      </c>
      <c r="E5" s="116" t="s">
        <v>790</v>
      </c>
      <c r="F5" s="116" t="s">
        <v>791</v>
      </c>
    </row>
    <row r="6" spans="1:6" ht="39.75" customHeight="1">
      <c r="A6" s="117">
        <v>2</v>
      </c>
      <c r="B6" s="118" t="s">
        <v>769</v>
      </c>
      <c r="C6" s="119" t="s">
        <v>792</v>
      </c>
      <c r="D6" s="119" t="s">
        <v>793</v>
      </c>
      <c r="E6" s="120" t="s">
        <v>794</v>
      </c>
      <c r="F6" s="120" t="s">
        <v>795</v>
      </c>
    </row>
    <row r="7" spans="1:6" ht="50.25" customHeight="1">
      <c r="A7" s="117">
        <v>3</v>
      </c>
      <c r="B7" s="118" t="s">
        <v>770</v>
      </c>
      <c r="C7" s="120" t="s">
        <v>796</v>
      </c>
      <c r="D7" s="120" t="s">
        <v>797</v>
      </c>
      <c r="E7" s="120" t="s">
        <v>798</v>
      </c>
      <c r="F7" s="120" t="s">
        <v>799</v>
      </c>
    </row>
    <row r="8" spans="1:6" ht="28.5" customHeight="1">
      <c r="A8" s="117">
        <v>4</v>
      </c>
      <c r="B8" s="118" t="s">
        <v>771</v>
      </c>
      <c r="C8" s="120" t="s">
        <v>800</v>
      </c>
      <c r="D8" s="120" t="s">
        <v>801</v>
      </c>
      <c r="E8" s="120" t="s">
        <v>802</v>
      </c>
      <c r="F8" s="120" t="s">
        <v>803</v>
      </c>
    </row>
    <row r="9" spans="1:6" ht="37.5" customHeight="1" thickBot="1">
      <c r="A9" s="121">
        <v>5</v>
      </c>
      <c r="B9" s="122" t="s">
        <v>772</v>
      </c>
      <c r="C9" s="123" t="s">
        <v>804</v>
      </c>
      <c r="D9" s="123" t="s">
        <v>805</v>
      </c>
      <c r="E9" s="123" t="s">
        <v>806</v>
      </c>
      <c r="F9" s="123" t="s">
        <v>807</v>
      </c>
    </row>
    <row r="10" spans="1:6" ht="14.4" thickBot="1">
      <c r="A10" s="112" t="s">
        <v>780</v>
      </c>
      <c r="B10" s="113" t="s">
        <v>783</v>
      </c>
      <c r="C10" s="113" t="s">
        <v>808</v>
      </c>
      <c r="D10" s="113" t="s">
        <v>809</v>
      </c>
      <c r="E10" s="113" t="s">
        <v>810</v>
      </c>
      <c r="F10" s="124"/>
    </row>
    <row r="11" spans="1:6" ht="21.6">
      <c r="A11" s="125" t="s">
        <v>687</v>
      </c>
      <c r="B11" s="115" t="s">
        <v>811</v>
      </c>
      <c r="C11" s="126" t="s">
        <v>812</v>
      </c>
      <c r="D11" s="127" t="s">
        <v>813</v>
      </c>
      <c r="E11" s="116" t="s">
        <v>814</v>
      </c>
      <c r="F11" s="128"/>
    </row>
    <row r="12" spans="1:6" ht="32.4">
      <c r="A12" s="129" t="s">
        <v>704</v>
      </c>
      <c r="B12" s="118" t="s">
        <v>776</v>
      </c>
      <c r="C12" s="130" t="s">
        <v>815</v>
      </c>
      <c r="D12" s="131" t="s">
        <v>816</v>
      </c>
      <c r="E12" s="120" t="s">
        <v>817</v>
      </c>
      <c r="F12" s="132"/>
    </row>
    <row r="13" spans="1:6" ht="32.4">
      <c r="A13" s="129" t="s">
        <v>678</v>
      </c>
      <c r="B13" s="118" t="s">
        <v>777</v>
      </c>
      <c r="C13" s="130" t="s">
        <v>818</v>
      </c>
      <c r="D13" s="131" t="s">
        <v>819</v>
      </c>
      <c r="E13" s="120" t="s">
        <v>820</v>
      </c>
      <c r="F13" s="132"/>
    </row>
    <row r="14" spans="1:6" ht="32.4">
      <c r="A14" s="129" t="s">
        <v>773</v>
      </c>
      <c r="B14" s="118" t="s">
        <v>778</v>
      </c>
      <c r="C14" s="130" t="s">
        <v>821</v>
      </c>
      <c r="D14" s="131" t="s">
        <v>822</v>
      </c>
      <c r="E14" s="120" t="s">
        <v>823</v>
      </c>
      <c r="F14" s="132"/>
    </row>
    <row r="15" spans="1:6" ht="33" thickBot="1">
      <c r="A15" s="133" t="s">
        <v>774</v>
      </c>
      <c r="B15" s="122" t="s">
        <v>779</v>
      </c>
      <c r="C15" s="134" t="s">
        <v>824</v>
      </c>
      <c r="D15" s="135" t="s">
        <v>825</v>
      </c>
      <c r="E15" s="123" t="s">
        <v>826</v>
      </c>
      <c r="F15" s="136"/>
    </row>
    <row r="16" spans="1:6" ht="14.4" thickBot="1">
      <c r="A16" s="137"/>
      <c r="B16" s="137"/>
      <c r="C16" s="138"/>
      <c r="D16" s="138"/>
      <c r="E16" s="138"/>
      <c r="F16" s="138"/>
    </row>
    <row r="17" spans="1:6" ht="23.1" customHeight="1" thickBot="1">
      <c r="A17" s="489" t="s">
        <v>827</v>
      </c>
      <c r="B17" s="490"/>
      <c r="C17" s="490"/>
      <c r="D17" s="490"/>
      <c r="E17" s="490"/>
      <c r="F17" s="490"/>
    </row>
    <row r="18" spans="1:6" ht="14.4" thickBot="1">
      <c r="A18" s="112" t="s">
        <v>782</v>
      </c>
      <c r="B18" s="113" t="s">
        <v>783</v>
      </c>
      <c r="C18" s="113" t="s">
        <v>828</v>
      </c>
      <c r="D18" s="113" t="s">
        <v>829</v>
      </c>
      <c r="E18" s="113"/>
      <c r="F18" s="124"/>
    </row>
    <row r="19" spans="1:6" ht="75.599999999999994">
      <c r="A19" s="114">
        <v>1</v>
      </c>
      <c r="B19" s="115" t="s">
        <v>768</v>
      </c>
      <c r="C19" s="126" t="s">
        <v>830</v>
      </c>
      <c r="D19" s="116" t="s">
        <v>831</v>
      </c>
      <c r="E19" s="127"/>
      <c r="F19" s="128"/>
    </row>
    <row r="20" spans="1:6" ht="64.8">
      <c r="A20" s="117">
        <v>2</v>
      </c>
      <c r="B20" s="118" t="s">
        <v>769</v>
      </c>
      <c r="C20" s="130" t="s">
        <v>832</v>
      </c>
      <c r="D20" s="120" t="s">
        <v>833</v>
      </c>
      <c r="E20" s="131"/>
      <c r="F20" s="132"/>
    </row>
    <row r="21" spans="1:6" ht="64.8">
      <c r="A21" s="117">
        <v>3</v>
      </c>
      <c r="B21" s="118" t="s">
        <v>770</v>
      </c>
      <c r="C21" s="130" t="s">
        <v>834</v>
      </c>
      <c r="D21" s="120" t="s">
        <v>835</v>
      </c>
      <c r="E21" s="131"/>
      <c r="F21" s="132"/>
    </row>
    <row r="22" spans="1:6" ht="75.599999999999994">
      <c r="A22" s="117">
        <v>4</v>
      </c>
      <c r="B22" s="118" t="s">
        <v>771</v>
      </c>
      <c r="C22" s="130" t="s">
        <v>836</v>
      </c>
      <c r="D22" s="120" t="s">
        <v>837</v>
      </c>
      <c r="E22" s="131"/>
      <c r="F22" s="132"/>
    </row>
    <row r="23" spans="1:6" ht="54.6" thickBot="1">
      <c r="A23" s="121">
        <v>5</v>
      </c>
      <c r="B23" s="122" t="s">
        <v>772</v>
      </c>
      <c r="C23" s="134" t="s">
        <v>838</v>
      </c>
      <c r="D23" s="123" t="s">
        <v>839</v>
      </c>
      <c r="E23" s="135"/>
      <c r="F23" s="136"/>
    </row>
    <row r="24" spans="1:6" ht="14.4" thickBot="1">
      <c r="A24" s="112" t="s">
        <v>780</v>
      </c>
      <c r="B24" s="113" t="s">
        <v>783</v>
      </c>
      <c r="C24" s="113" t="s">
        <v>808</v>
      </c>
      <c r="D24" s="113" t="s">
        <v>809</v>
      </c>
      <c r="E24" s="113" t="s">
        <v>810</v>
      </c>
      <c r="F24" s="124"/>
    </row>
    <row r="25" spans="1:6" ht="30.75" customHeight="1">
      <c r="A25" s="125" t="s">
        <v>687</v>
      </c>
      <c r="B25" s="115" t="s">
        <v>840</v>
      </c>
      <c r="C25" s="126" t="s">
        <v>841</v>
      </c>
      <c r="D25" s="127" t="s">
        <v>813</v>
      </c>
      <c r="E25" s="116" t="s">
        <v>842</v>
      </c>
      <c r="F25" s="128"/>
    </row>
    <row r="26" spans="1:6" ht="47.25" customHeight="1">
      <c r="A26" s="129" t="s">
        <v>704</v>
      </c>
      <c r="B26" s="118" t="s">
        <v>843</v>
      </c>
      <c r="C26" s="130" t="s">
        <v>844</v>
      </c>
      <c r="D26" s="131" t="s">
        <v>816</v>
      </c>
      <c r="E26" s="120" t="s">
        <v>817</v>
      </c>
      <c r="F26" s="132"/>
    </row>
    <row r="27" spans="1:6" ht="42" customHeight="1">
      <c r="A27" s="129" t="s">
        <v>678</v>
      </c>
      <c r="B27" s="118" t="s">
        <v>845</v>
      </c>
      <c r="C27" s="130" t="s">
        <v>846</v>
      </c>
      <c r="D27" s="131" t="s">
        <v>819</v>
      </c>
      <c r="E27" s="120" t="s">
        <v>820</v>
      </c>
      <c r="F27" s="132"/>
    </row>
    <row r="28" spans="1:6" ht="37.5" customHeight="1">
      <c r="A28" s="129" t="s">
        <v>773</v>
      </c>
      <c r="B28" s="118" t="s">
        <v>847</v>
      </c>
      <c r="C28" s="130" t="s">
        <v>848</v>
      </c>
      <c r="D28" s="131" t="s">
        <v>822</v>
      </c>
      <c r="E28" s="120" t="s">
        <v>849</v>
      </c>
      <c r="F28" s="132"/>
    </row>
    <row r="29" spans="1:6" ht="22.2" thickBot="1">
      <c r="A29" s="133" t="s">
        <v>774</v>
      </c>
      <c r="B29" s="139" t="s">
        <v>850</v>
      </c>
      <c r="C29" s="140" t="s">
        <v>851</v>
      </c>
      <c r="D29" s="135" t="s">
        <v>825</v>
      </c>
      <c r="E29" s="123" t="s">
        <v>826</v>
      </c>
      <c r="F29" s="136"/>
    </row>
    <row r="30" spans="1:6" ht="14.4" thickBot="1">
      <c r="A30" s="137"/>
      <c r="B30" s="137"/>
      <c r="C30" s="138"/>
      <c r="D30" s="138"/>
      <c r="E30" s="138"/>
      <c r="F30" s="138"/>
    </row>
    <row r="31" spans="1:6" ht="23.1" customHeight="1" thickBot="1">
      <c r="A31" s="489" t="s">
        <v>852</v>
      </c>
      <c r="B31" s="490"/>
      <c r="C31" s="490"/>
      <c r="D31" s="490"/>
      <c r="E31" s="490"/>
      <c r="F31" s="490"/>
    </row>
    <row r="32" spans="1:6" ht="22.2" thickBot="1">
      <c r="A32" s="112" t="s">
        <v>782</v>
      </c>
      <c r="B32" s="113" t="s">
        <v>783</v>
      </c>
      <c r="C32" s="113" t="s">
        <v>853</v>
      </c>
      <c r="D32" s="113" t="s">
        <v>854</v>
      </c>
      <c r="E32" s="113" t="s">
        <v>855</v>
      </c>
      <c r="F32" s="113" t="s">
        <v>856</v>
      </c>
    </row>
    <row r="33" spans="1:6" ht="21.6">
      <c r="A33" s="114">
        <v>1</v>
      </c>
      <c r="B33" s="115" t="s">
        <v>768</v>
      </c>
      <c r="C33" s="116" t="s">
        <v>857</v>
      </c>
      <c r="D33" s="116" t="s">
        <v>858</v>
      </c>
      <c r="E33" s="116" t="s">
        <v>859</v>
      </c>
      <c r="F33" s="116" t="s">
        <v>791</v>
      </c>
    </row>
    <row r="34" spans="1:6" ht="18.600000000000001">
      <c r="A34" s="117">
        <v>2</v>
      </c>
      <c r="B34" s="118" t="s">
        <v>769</v>
      </c>
      <c r="C34" s="120" t="s">
        <v>860</v>
      </c>
      <c r="D34" s="120" t="s">
        <v>861</v>
      </c>
      <c r="E34" s="120" t="s">
        <v>862</v>
      </c>
      <c r="F34" s="120" t="s">
        <v>795</v>
      </c>
    </row>
    <row r="35" spans="1:6" ht="21.6">
      <c r="A35" s="117">
        <v>3</v>
      </c>
      <c r="B35" s="118" t="s">
        <v>770</v>
      </c>
      <c r="C35" s="120" t="s">
        <v>863</v>
      </c>
      <c r="D35" s="120" t="s">
        <v>864</v>
      </c>
      <c r="E35" s="120" t="s">
        <v>865</v>
      </c>
      <c r="F35" s="120" t="s">
        <v>866</v>
      </c>
    </row>
    <row r="36" spans="1:6" ht="21.6">
      <c r="A36" s="117">
        <v>4</v>
      </c>
      <c r="B36" s="118" t="s">
        <v>771</v>
      </c>
      <c r="C36" s="120" t="s">
        <v>867</v>
      </c>
      <c r="D36" s="120" t="s">
        <v>868</v>
      </c>
      <c r="E36" s="120" t="s">
        <v>869</v>
      </c>
      <c r="F36" s="120" t="s">
        <v>803</v>
      </c>
    </row>
    <row r="37" spans="1:6" ht="22.2" thickBot="1">
      <c r="A37" s="121">
        <v>5</v>
      </c>
      <c r="B37" s="122" t="s">
        <v>772</v>
      </c>
      <c r="C37" s="123" t="s">
        <v>870</v>
      </c>
      <c r="D37" s="123" t="s">
        <v>871</v>
      </c>
      <c r="E37" s="123" t="s">
        <v>872</v>
      </c>
      <c r="F37" s="123" t="s">
        <v>807</v>
      </c>
    </row>
    <row r="38" spans="1:6" ht="14.4" thickBot="1">
      <c r="A38" s="112" t="s">
        <v>780</v>
      </c>
      <c r="B38" s="141" t="s">
        <v>783</v>
      </c>
      <c r="C38" s="113" t="s">
        <v>873</v>
      </c>
      <c r="D38" s="113" t="s">
        <v>810</v>
      </c>
      <c r="E38" s="113"/>
      <c r="F38" s="124"/>
    </row>
    <row r="39" spans="1:6" ht="21.6">
      <c r="A39" s="125" t="s">
        <v>687</v>
      </c>
      <c r="B39" s="118" t="s">
        <v>840</v>
      </c>
      <c r="C39" s="126" t="s">
        <v>812</v>
      </c>
      <c r="D39" s="116" t="s">
        <v>814</v>
      </c>
      <c r="E39" s="116"/>
      <c r="F39" s="142"/>
    </row>
    <row r="40" spans="1:6" ht="32.4">
      <c r="A40" s="129" t="s">
        <v>704</v>
      </c>
      <c r="B40" s="118" t="s">
        <v>843</v>
      </c>
      <c r="C40" s="130" t="s">
        <v>815</v>
      </c>
      <c r="D40" s="120" t="s">
        <v>874</v>
      </c>
      <c r="E40" s="120"/>
      <c r="F40" s="143"/>
    </row>
    <row r="41" spans="1:6" ht="21.6">
      <c r="A41" s="129" t="s">
        <v>678</v>
      </c>
      <c r="B41" s="118" t="s">
        <v>845</v>
      </c>
      <c r="C41" s="130" t="s">
        <v>818</v>
      </c>
      <c r="D41" s="120" t="s">
        <v>820</v>
      </c>
      <c r="E41" s="120"/>
      <c r="F41" s="143"/>
    </row>
    <row r="42" spans="1:6" ht="32.4">
      <c r="A42" s="129" t="s">
        <v>773</v>
      </c>
      <c r="B42" s="118" t="s">
        <v>847</v>
      </c>
      <c r="C42" s="130" t="s">
        <v>875</v>
      </c>
      <c r="D42" s="120" t="s">
        <v>876</v>
      </c>
      <c r="E42" s="120"/>
      <c r="F42" s="143"/>
    </row>
    <row r="43" spans="1:6" ht="16.8" thickBot="1">
      <c r="A43" s="133" t="s">
        <v>774</v>
      </c>
      <c r="B43" s="118" t="s">
        <v>850</v>
      </c>
      <c r="C43" s="134" t="s">
        <v>824</v>
      </c>
      <c r="D43" s="123" t="s">
        <v>877</v>
      </c>
      <c r="E43" s="123"/>
      <c r="F43" s="144"/>
    </row>
    <row r="44" spans="1:6" ht="13.8">
      <c r="A44" s="145"/>
      <c r="B44" s="146"/>
      <c r="C44" s="147"/>
      <c r="D44" s="147"/>
      <c r="E44" s="147"/>
      <c r="F44" s="147"/>
    </row>
    <row r="45" spans="1:6" ht="13.8">
      <c r="A45" s="145"/>
      <c r="B45" s="146"/>
      <c r="C45" s="147"/>
      <c r="D45" s="147"/>
      <c r="E45" s="147"/>
      <c r="F45" s="147"/>
    </row>
    <row r="46" spans="1:6" ht="13.8">
      <c r="A46" s="145"/>
      <c r="B46" s="146"/>
      <c r="C46" s="147"/>
      <c r="D46" s="147"/>
      <c r="E46" s="147"/>
      <c r="F46" s="147"/>
    </row>
    <row r="47" spans="1:6" ht="13.8">
      <c r="A47" s="145"/>
      <c r="B47" s="146"/>
      <c r="C47" s="147"/>
      <c r="D47" s="147"/>
      <c r="E47" s="147"/>
      <c r="F47" s="147"/>
    </row>
    <row r="48" spans="1:6" ht="13.8">
      <c r="A48" s="145"/>
      <c r="B48" s="146"/>
      <c r="C48" s="147"/>
      <c r="D48" s="147"/>
      <c r="E48" s="147"/>
      <c r="F48" s="147"/>
    </row>
    <row r="49" spans="1:6" ht="13.8">
      <c r="A49" s="145"/>
      <c r="B49" s="146"/>
      <c r="C49" s="147"/>
      <c r="D49" s="147"/>
      <c r="E49" s="147"/>
      <c r="F49" s="147"/>
    </row>
    <row r="50" spans="1:6" ht="13.8">
      <c r="A50" s="145"/>
      <c r="B50" s="146"/>
      <c r="C50" s="147"/>
      <c r="D50" s="147"/>
      <c r="E50" s="147"/>
      <c r="F50" s="147"/>
    </row>
    <row r="51" spans="1:6" ht="13.8">
      <c r="A51" s="145"/>
      <c r="B51" s="146"/>
      <c r="C51" s="147"/>
      <c r="D51" s="147"/>
      <c r="E51" s="147"/>
      <c r="F51" s="147"/>
    </row>
    <row r="52" spans="1:6" ht="13.8">
      <c r="A52" s="145"/>
      <c r="B52" s="146"/>
      <c r="C52" s="147"/>
      <c r="D52" s="147"/>
      <c r="E52" s="147"/>
      <c r="F52" s="147"/>
    </row>
    <row r="53" spans="1:6" ht="13.8">
      <c r="A53" s="145"/>
      <c r="B53" s="146"/>
      <c r="C53" s="147"/>
      <c r="D53" s="147"/>
      <c r="E53" s="147"/>
      <c r="F53" s="147"/>
    </row>
    <row r="54" spans="1:6" ht="13.8">
      <c r="A54" s="145"/>
      <c r="B54" s="146"/>
      <c r="C54" s="147"/>
      <c r="D54" s="147"/>
      <c r="E54" s="147"/>
      <c r="F54" s="147"/>
    </row>
    <row r="55" spans="1:6" ht="13.8">
      <c r="A55" s="145"/>
      <c r="B55" s="146"/>
      <c r="C55" s="147"/>
      <c r="D55" s="147"/>
      <c r="E55" s="147"/>
      <c r="F55" s="147"/>
    </row>
    <row r="56" spans="1:6" ht="13.8">
      <c r="A56" s="145"/>
      <c r="B56" s="146"/>
      <c r="C56" s="147"/>
      <c r="D56" s="147"/>
      <c r="E56" s="147"/>
      <c r="F56" s="147"/>
    </row>
    <row r="57" spans="1:6" ht="13.8">
      <c r="A57" s="145"/>
      <c r="B57" s="146"/>
      <c r="C57" s="147"/>
      <c r="D57" s="147"/>
      <c r="E57" s="147"/>
      <c r="F57" s="147"/>
    </row>
    <row r="58" spans="1:6" ht="13.8">
      <c r="A58" s="145"/>
      <c r="B58" s="146"/>
      <c r="C58" s="147"/>
      <c r="D58" s="147"/>
      <c r="E58" s="147"/>
      <c r="F58" s="147"/>
    </row>
    <row r="59" spans="1:6" ht="13.8">
      <c r="A59" s="145"/>
      <c r="B59" s="146"/>
      <c r="C59" s="147"/>
      <c r="D59" s="147"/>
      <c r="E59" s="147"/>
      <c r="F59" s="147"/>
    </row>
    <row r="60" spans="1:6" ht="13.8">
      <c r="A60" s="145"/>
      <c r="B60" s="146"/>
      <c r="C60" s="147"/>
      <c r="D60" s="147"/>
      <c r="E60" s="147"/>
      <c r="F60" s="147"/>
    </row>
    <row r="61" spans="1:6" ht="13.8">
      <c r="A61" s="145"/>
      <c r="B61" s="146"/>
      <c r="C61" s="147"/>
      <c r="D61" s="147"/>
      <c r="E61" s="147"/>
      <c r="F61" s="147"/>
    </row>
    <row r="62" spans="1:6" ht="13.8">
      <c r="A62" s="145"/>
      <c r="B62" s="146"/>
      <c r="C62" s="147"/>
      <c r="D62" s="147"/>
      <c r="E62" s="147"/>
      <c r="F62" s="147"/>
    </row>
    <row r="63" spans="1:6" ht="13.8">
      <c r="A63" s="145"/>
      <c r="B63" s="146"/>
      <c r="C63" s="147"/>
      <c r="D63" s="147"/>
      <c r="E63" s="147"/>
      <c r="F63" s="147"/>
    </row>
    <row r="64" spans="1:6" ht="13.8">
      <c r="A64" s="145"/>
      <c r="B64" s="146"/>
      <c r="C64" s="147"/>
      <c r="D64" s="147"/>
      <c r="E64" s="147"/>
      <c r="F64" s="147"/>
    </row>
    <row r="65" spans="1:6" ht="13.8">
      <c r="A65" s="145"/>
      <c r="B65" s="146"/>
      <c r="C65" s="147"/>
      <c r="D65" s="147"/>
      <c r="E65" s="147"/>
      <c r="F65" s="147"/>
    </row>
    <row r="66" spans="1:6" ht="13.8">
      <c r="A66" s="145"/>
      <c r="B66" s="146"/>
      <c r="C66" s="147"/>
      <c r="D66" s="147"/>
      <c r="E66" s="147"/>
      <c r="F66" s="147"/>
    </row>
    <row r="67" spans="1:6" ht="13.8">
      <c r="A67" s="145"/>
      <c r="B67" s="146"/>
      <c r="C67" s="147"/>
      <c r="D67" s="147"/>
      <c r="E67" s="147"/>
      <c r="F67" s="147"/>
    </row>
    <row r="68" spans="1:6" ht="13.8">
      <c r="A68" s="145"/>
      <c r="B68" s="146"/>
      <c r="C68" s="147"/>
      <c r="D68" s="147"/>
      <c r="E68" s="147"/>
      <c r="F68" s="147"/>
    </row>
    <row r="69" spans="1:6" ht="13.8">
      <c r="A69" s="145"/>
      <c r="B69" s="146"/>
      <c r="C69" s="147"/>
      <c r="D69" s="147"/>
      <c r="E69" s="147"/>
      <c r="F69" s="147"/>
    </row>
    <row r="70" spans="1:6" ht="13.8">
      <c r="A70" s="145"/>
      <c r="B70" s="146"/>
      <c r="C70" s="147"/>
      <c r="D70" s="147"/>
      <c r="E70" s="147"/>
      <c r="F70" s="147"/>
    </row>
    <row r="71" spans="1:6" ht="13.8">
      <c r="A71" s="145"/>
      <c r="B71" s="146"/>
      <c r="C71" s="147"/>
      <c r="D71" s="147"/>
      <c r="E71" s="147"/>
      <c r="F71" s="147"/>
    </row>
    <row r="72" spans="1:6" ht="13.8">
      <c r="A72" s="145"/>
      <c r="B72" s="146"/>
      <c r="C72" s="147"/>
      <c r="D72" s="147"/>
      <c r="E72" s="147"/>
      <c r="F72" s="147"/>
    </row>
    <row r="73" spans="1:6" ht="13.8">
      <c r="A73" s="145"/>
      <c r="B73" s="146"/>
      <c r="C73" s="147"/>
      <c r="D73" s="147"/>
      <c r="E73" s="147"/>
      <c r="F73" s="147"/>
    </row>
    <row r="74" spans="1:6" ht="13.8">
      <c r="A74" s="145"/>
      <c r="B74" s="146"/>
      <c r="C74" s="147"/>
      <c r="D74" s="147"/>
      <c r="E74" s="147"/>
      <c r="F74" s="147"/>
    </row>
    <row r="75" spans="1:6" ht="13.8">
      <c r="A75" s="145"/>
      <c r="B75" s="146"/>
      <c r="C75" s="147"/>
      <c r="D75" s="147"/>
      <c r="E75" s="147"/>
      <c r="F75" s="147"/>
    </row>
    <row r="76" spans="1:6" ht="35.25" customHeight="1">
      <c r="A76" s="145"/>
      <c r="B76" s="146"/>
      <c r="C76" s="147"/>
      <c r="D76" s="147"/>
      <c r="E76" s="147"/>
      <c r="F76" s="147"/>
    </row>
  </sheetData>
  <sheetProtection selectLockedCells="1" selectUnlockedCells="1"/>
  <mergeCells count="3">
    <mergeCell ref="A3:F3"/>
    <mergeCell ref="A17:F17"/>
    <mergeCell ref="A31:F31"/>
  </mergeCells>
  <pageMargins left="0.2" right="0.19" top="0.17" bottom="0.26" header="0.17" footer="0.18"/>
  <pageSetup paperSize="9" scale="39" orientation="landscape" r:id="rId1"/>
  <headerFooter alignWithMargins="0"/>
  <rowBreaks count="3" manualBreakCount="3">
    <brk id="15" max="16383" man="1"/>
    <brk id="29" max="16383" man="1"/>
    <brk id="43"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5415DB709CD1545A2CC5066B4D78BBF" ma:contentTypeVersion="15" ma:contentTypeDescription="Crear nuevo documento." ma:contentTypeScope="" ma:versionID="baff06dd25f42edc58e84ddb2bcc478a">
  <xsd:schema xmlns:xsd="http://www.w3.org/2001/XMLSchema" xmlns:xs="http://www.w3.org/2001/XMLSchema" xmlns:p="http://schemas.microsoft.com/office/2006/metadata/properties" xmlns:ns2="faebd1bc-70d7-40cc-bc20-8ffb1943fbd0" xmlns:ns3="6f51ba61-91e9-457e-8027-1ae664ff3e6c" targetNamespace="http://schemas.microsoft.com/office/2006/metadata/properties" ma:root="true" ma:fieldsID="35ae5fa5e019433726cca48e71212e38" ns2:_="" ns3:_="">
    <xsd:import namespace="faebd1bc-70d7-40cc-bc20-8ffb1943fbd0"/>
    <xsd:import namespace="6f51ba61-91e9-457e-8027-1ae664ff3e6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bd1bc-70d7-40cc-bc20-8ffb1943fbd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8c451f38-cc85-4680-9c46-83d425c01782}" ma:internalName="TaxCatchAll" ma:showField="CatchAllData" ma:web="faebd1bc-70d7-40cc-bc20-8ffb1943fbd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f51ba61-91e9-457e-8027-1ae664ff3e6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c60007cc-3204-4486-9a27-5099ed4623e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P U D A A B Q S w M E F A A C A A g A v Y R v V g + 1 8 S C j A A A A 9 g A A A B I A H A B D b 2 5 m a W c v U G F j a 2 F n Z S 5 4 b W w g o h g A K K A U A A A A A A A A A A A A A A A A A A A A A A A A A A A A h Y + 9 D o I w G E V f h X S n f y 6 G f J T B u E l C Y m J c m 1 K h A Y q h x f J u D j 6 S r y B G U T f H e + 4 Z 7 r 1 f b 5 B N X R t d 9 O B M b 1 P E M E W R t q o v j a 1 S N P p T v E a Z g E K q R l Y 6 m m X r k s m V K a q 9 P y e E h B B w W O F + q A i n l J F j v t u r W n c S f W T z X 4 6 N d V 5 a p Z G A w 2 u M 4 J g x i j n n m A J Z I O T G f g U + 7 3 2 2 P x A 2 Y + v H Q Q v t 4 m I L Z I l A 3 h / E A 1 B L A w Q U A A I A C A C 9 h G 9 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Y R v V s O l S 0 T w A A A A S A E A A B M A H A B G b 3 J t d W x h c y 9 T Z W N 0 a W 9 u M S 5 t I K I Y A C i g F A A A A A A A A A A A A A A A A A A A A A A A A A A A A G 2 O w W q E M B C G 7 4 L v E N K L g g h 7 7 e J h q 7 Z d K r S g p Y d 1 K V F n 1 9 S Y S D I u F v H d G 7 S H H j q X g f l m / m 8 M 1 M i V J P n W d 3 v X c R 3 T M g 0 N e V Z f b E c i I g B d h 9 h 6 1 f w K 0 k 7 S q Q Y R f i j d V U p 1 3 i M X E M Z K I k g 0 H o 3 v y 3 c D 2 p R w Y 6 L h N 8 7 a M g H T o R r K 7 J g X B 5 K k + V u W P h 0 e s j S c h J m o H x A 5 C h E Q 1 C P 4 w a Z b / Z 9 5 C 4 D W u c n n 0 x G h j + j K a P D C Z R P R d Y W e l 1 P C k J 1 / r + 9 o w Q d F a t Z X n D W K 2 o i C V f b R Q j N p L k r 3 s R J j L 4 v v A Y z 3 x x X M M 9 2 Q F R C 0 m C B M u C y + 6 3 D 5 f / j + B 1 B L A Q I t A B Q A A g A I A L 2 E b 1 Y P t f E g o w A A A P Y A A A A S A A A A A A A A A A A A A A A A A A A A A A B D b 2 5 m a W c v U G F j a 2 F n Z S 5 4 b W x Q S w E C L Q A U A A I A C A C 9 h G 9 W D 8 r p q 6 Q A A A D p A A A A E w A A A A A A A A A A A A A A A A D v A A A A W 0 N v b n R l b n R f V H l w Z X N d L n h t b F B L A Q I t A B Q A A g A I A L 2 E b 1 b D p U t E 8 A A A A E g B A A A T A A A A A A A A A A A A A A A A A O A B A A B G b 3 J t d W x h c y 9 T Z W N 0 a W 9 u M S 5 t U E s F B g A A A A A D A A M A w g A A A B 0 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8 I A A A A A A A A X Q 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h v a m E 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G a W x s V G F y Z 2 V 0 I i B W Y W x 1 Z T 0 i c 0 h v a m E x I i A v P j x F b n R y e S B U e X B l P S J G a W x s Z W R D b 2 1 w b G V 0 Z V J l c 3 V s d F R v V 2 9 y a 3 N o Z W V 0 I i B W Y W x 1 Z T 0 i b D E i I C 8 + P E V u d H J 5 I F R 5 c G U 9 I k Z p b G x T d G F 0 d X M i I F Z h b H V l P S J z V 2 F p d G l u Z 0 Z v c k V 4 Y 2 V s U m V m c m V z a C I g L z 4 8 R W 5 0 c n k g V H l w Z T 0 i R m l s b E N v b H V t b k 5 h b W V z I i B W Y W x 1 Z T 0 i c 1 s m c X V v d D t D b 2 x 1 b W 4 x J n F 1 b 3 Q 7 X S I g L z 4 8 R W 5 0 c n k g V H l w Z T 0 i R m l s b E N v b H V t b l R 5 c G V z I i B W Y W x 1 Z T 0 i c 0 J n P T 0 i I C 8 + P E V u d H J 5 I F R 5 c G U 9 I k Z p b G x M Y X N 0 V X B k Y X R l Z C I g V m F s d W U 9 I m Q y M D I z L T A z L T E 1 V D I x O j M 3 O j U z L j I z N j M w M z R a I i A v P j x F b n R y e S B U e X B l P S J G a W x s R X J y b 3 J D b 3 V u d C I g V m F s d W U 9 I m w w I i A v P j x F b n R y e S B U e X B l P S J G a W x s R X J y b 3 J D b 2 R l I i B W Y W x 1 Z T 0 i c 1 V u a 2 5 v d 2 4 i I C 8 + P E V u d H J 5 I F R 5 c G U 9 I k Z p b G x D b 3 V u d C I g V m F s d W U 9 I m w w I i A v P j x F b n R y e S B U e X B l P S J B Z G R l Z F R v R G F 0 Y U 1 v Z G V s I i B W Y W x 1 Z T 0 i b D A i I C 8 + P E V u d H J 5 I F R 5 c G U 9 I l J l b G F 0 a W 9 u c 2 h p c E l u Z m 9 D b 2 5 0 Y W l u Z X I i I F Z h b H V l P S J z e y Z x d W 9 0 O 2 N v b H V t b k N v d W 5 0 J n F 1 b 3 Q 7 O j E s J n F 1 b 3 Q 7 a 2 V 5 Q 2 9 s d W 1 u T m F t Z X M m c X V v d D s 6 W 1 0 s J n F 1 b 3 Q 7 c X V l c n l S Z W x h d G l v b n N o a X B z J n F 1 b 3 Q 7 O l t d L C Z x d W 9 0 O 2 N v b H V t b k l k Z W 5 0 a X R p Z X M m c X V v d D s 6 W y Z x d W 9 0 O 1 N l Y 3 R p b 2 4 x L 0 h v a m E x L 0 F 1 d G 9 S Z W 1 v d m V k Q 2 9 s d W 1 u c z E u e 0 N v b H V t b j E s M H 0 m c X V v d D t d L C Z x d W 9 0 O 0 N v b H V t b k N v d W 5 0 J n F 1 b 3 Q 7 O j E s J n F 1 b 3 Q 7 S 2 V 5 Q 2 9 s d W 1 u T m F t Z X M m c X V v d D s 6 W 1 0 s J n F 1 b 3 Q 7 Q 2 9 s d W 1 u S W R l b n R p d G l l c y Z x d W 9 0 O z p b J n F 1 b 3 Q 7 U 2 V j d G l v b j E v S G 9 q Y T E v Q X V 0 b 1 J l b W 9 2 Z W R D b 2 x 1 b W 5 z M S 5 7 Q 2 9 s d W 1 u M S w w f S Z x d W 9 0 O 1 0 s J n F 1 b 3 Q 7 U m V s Y X R p b 2 5 z a G l w S W 5 m b y Z x d W 9 0 O z p b X X 0 i I C 8 + P C 9 T d G F i b G V F b n R y a W V z P j w v S X R l b T 4 8 S X R l b T 4 8 S X R l b U x v Y 2 F 0 a W 9 u P j x J d G V t V H l w Z T 5 G b 3 J t d W x h P C 9 J d G V t V H l w Z T 4 8 S X R l b V B h d G g + U 2 V j d G l v b j E v S G 9 q Y T E v T 3 J p Z 2 V u P C 9 J d G V t U G F 0 a D 4 8 L 0 l 0 Z W 1 M b 2 N h d G l v b j 4 8 U 3 R h Y m x l R W 5 0 c m l l c y A v P j w v S X R l b T 4 8 S X R l b T 4 8 S X R l b U x v Y 2 F 0 a W 9 u P j x J d G V t V H l w Z T 5 G b 3 J t d W x h P C 9 J d G V t V H l w Z T 4 8 S X R l b V B h d G g + U 2 V j d G l v b j E v S G 9 q Y T E v S G 9 q Y T F f U 2 h l Z X Q 8 L 0 l 0 Z W 1 Q Y X R o P j w v S X R l b U x v Y 2 F 0 a W 9 u P j x T d G F i b G V F b n R y a W V z I C 8 + P C 9 J d G V t P j x J d G V t P j x J d G V t T G 9 j Y X R p b 2 4 + P E l 0 Z W 1 U e X B l P k Z v c m 1 1 b G E 8 L 0 l 0 Z W 1 U e X B l P j x J d G V t U G F 0 a D 5 T Z W N 0 a W 9 u M S 9 I b 2 p h M S 9 U a X B v J T I w Y 2 F t Y m l h Z G 8 8 L 0 l 0 Z W 1 Q Y X R o P j w v S X R l b U x v Y 2 F 0 a W 9 u P j x T d G F i b G V F b n R y a W V z I C 8 + P C 9 J d G V t P j w v S X R l b X M + P C 9 M b 2 N h b F B h Y 2 t h Z 2 V N Z X R h Z G F 0 Y U Z p b G U + F g A A A F B L B Q Y A A A A A A A A A A A A A A A A A A A A A A A A m A Q A A A Q A A A N C M n d 8 B F d E R j H o A w E / C l + s B A A A A e W V Y J s t 3 M 0 G + / F o b u f / 6 R w A A A A A C A A A A A A A Q Z g A A A A E A A C A A A A B c a W a 1 n U 9 u j 2 o o c + w W 8 g D R j a 7 L O u f 0 X 7 v M R q a t M Z K c d Q A A A A A O g A A A A A I A A C A A A A A Y 9 J i 7 F h k R 6 X 5 Q b P 7 K K H O r P l 2 I I + j 8 7 i 5 + n W 0 o S i y 4 X F A A A A A R / E h O / 4 o h l m K F P t V 7 7 8 N R e M 7 K a S U 3 M s N B G I F K w 1 G B V L 7 K E 4 m B 3 O F V 6 O B X 4 8 J r 5 R 0 f 2 C u 9 P 3 I k 0 D Z 6 3 l o h m Y M g h 7 L + 8 8 H d + F L F p + 8 3 1 1 2 d x k A A A A A q W S / o C B U 8 P I 0 P G g x H 8 4 a y x Z v a e y L U 5 5 + H e Y 6 o 2 V s p 2 i B J h 7 7 B p h F R T p p 2 p U C p c s v W o s k w C A k z w / v A K o 7 9 z X Z W < / 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6f51ba61-91e9-457e-8027-1ae664ff3e6c">
      <Terms xmlns="http://schemas.microsoft.com/office/infopath/2007/PartnerControls"/>
    </lcf76f155ced4ddcb4097134ff3c332f>
    <TaxCatchAll xmlns="faebd1bc-70d7-40cc-bc20-8ffb1943fbd0" xsi:nil="true"/>
  </documentManagement>
</p:properties>
</file>

<file path=customXml/itemProps1.xml><?xml version="1.0" encoding="utf-8"?>
<ds:datastoreItem xmlns:ds="http://schemas.openxmlformats.org/officeDocument/2006/customXml" ds:itemID="{B7EEAA0C-53BD-4D47-BDE6-EA7440E6AB3B}">
  <ds:schemaRefs>
    <ds:schemaRef ds:uri="http://schemas.microsoft.com/sharepoint/v3/contenttype/forms"/>
  </ds:schemaRefs>
</ds:datastoreItem>
</file>

<file path=customXml/itemProps2.xml><?xml version="1.0" encoding="utf-8"?>
<ds:datastoreItem xmlns:ds="http://schemas.openxmlformats.org/officeDocument/2006/customXml" ds:itemID="{D7E595B2-E7B8-495A-9A87-9CCC42A2683E}"/>
</file>

<file path=customXml/itemProps3.xml><?xml version="1.0" encoding="utf-8"?>
<ds:datastoreItem xmlns:ds="http://schemas.openxmlformats.org/officeDocument/2006/customXml" ds:itemID="{2602D81D-D50C-46BB-9368-0EF70C67699D}">
  <ds:schemaRefs>
    <ds:schemaRef ds:uri="http://schemas.microsoft.com/DataMashup"/>
  </ds:schemaRefs>
</ds:datastoreItem>
</file>

<file path=customXml/itemProps4.xml><?xml version="1.0" encoding="utf-8"?>
<ds:datastoreItem xmlns:ds="http://schemas.openxmlformats.org/officeDocument/2006/customXml" ds:itemID="{70CE3025-27FE-47CA-BF76-0E23C7C6A70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73</vt:i4>
      </vt:variant>
    </vt:vector>
  </HeadingPairs>
  <TitlesOfParts>
    <vt:vector size="86" baseType="lpstr">
      <vt:lpstr>REG REVISION 23-11</vt:lpstr>
      <vt:lpstr>DIAGRAMA DE PROCESO</vt:lpstr>
      <vt:lpstr>Hoja1 (2)</vt:lpstr>
      <vt:lpstr>DATOS MA</vt:lpstr>
      <vt:lpstr>DATOS SSO</vt:lpstr>
      <vt:lpstr>DIAGRAMA DE PROCESO OK</vt:lpstr>
      <vt:lpstr>TH</vt:lpstr>
      <vt:lpstr>RIESGO</vt:lpstr>
      <vt:lpstr>Valoración de Riesgo</vt:lpstr>
      <vt:lpstr>Tabla de Peligros y Riesgo</vt:lpstr>
      <vt:lpstr>LISTA DE ASPECTOS - IMPACTOS</vt:lpstr>
      <vt:lpstr>Hoja1</vt:lpstr>
      <vt:lpstr>LISTA DEPLEGABLE</vt:lpstr>
      <vt:lpstr>ACOSO_LABORAL</vt:lpstr>
      <vt:lpstr>ACOSO_SEXUAL</vt:lpstr>
      <vt:lpstr>'DIAGRAMA DE PROCESO'!Área_de_impresión</vt:lpstr>
      <vt:lpstr>TH!Área_de_impresión</vt:lpstr>
      <vt:lpstr>COMPONENTES_SIN_AUTORIZACIÓN</vt:lpstr>
      <vt:lpstr>CONSUMO_DE_AGREGADOS</vt:lpstr>
      <vt:lpstr>CONSUMO_DE_AGUA</vt:lpstr>
      <vt:lpstr>CONSUMO_DE_COMBUSTIBLE</vt:lpstr>
      <vt:lpstr>CONSUMO_DE_ENERGÍA_ELÉCTRICA</vt:lpstr>
      <vt:lpstr>CONSUMO_DE_GASES_GLP_PROPANO</vt:lpstr>
      <vt:lpstr>CONSUMO_DE_MADERA</vt:lpstr>
      <vt:lpstr>CONSUMO_DE_PAPEL</vt:lpstr>
      <vt:lpstr>CONTACTO_CON_AGENTES_INFECCIOSOS</vt:lpstr>
      <vt:lpstr>CONTACTO_CON_ELEMENTOS_PUNZO_CORTANTE</vt:lpstr>
      <vt:lpstr>CONTACTO_CON_ENERGIA_ELECTRICA</vt:lpstr>
      <vt:lpstr>CONTACTO_CON_FLUIDOS_CORPORALES</vt:lpstr>
      <vt:lpstr>CONTACTO_CON_PARTES_MOVILES_DE_MAQUINAS_Y_HERRAMIENTAS</vt:lpstr>
      <vt:lpstr>CONTACTO_CON_RESIDUOS_SOLIDOS</vt:lpstr>
      <vt:lpstr>DERRAME_DE_AGUA_RESIDUAL</vt:lpstr>
      <vt:lpstr>DERRAME_DE_HIDROCARBUROS_LUBRICANTES</vt:lpstr>
      <vt:lpstr>DERRAME_DE_MINERAL</vt:lpstr>
      <vt:lpstr>DERRAME_DE_PRODUCTOS_QUIMICOS</vt:lpstr>
      <vt:lpstr>DERRAME_DE_RELAVES</vt:lpstr>
      <vt:lpstr>DISPOSICIÓN_DE_DESMONTES</vt:lpstr>
      <vt:lpstr>DISPOSICIÓN_DE_RELAVES</vt:lpstr>
      <vt:lpstr>EMISIÓN_DE_GASES</vt:lpstr>
      <vt:lpstr>EMISIÓN_DE_MATERIAL_PARTICULADO_POLVO</vt:lpstr>
      <vt:lpstr>EXPOSICION_A_RADIACION_IONZANTE</vt:lpstr>
      <vt:lpstr>EXPOSICION_A_RADIACION_NO_IONZANTE</vt:lpstr>
      <vt:lpstr>EXPOSICION_A_RUIDO</vt:lpstr>
      <vt:lpstr>EXPOSICIÓN_A_TEMPERATURAS_EXTREMAS</vt:lpstr>
      <vt:lpstr>EXPOSICION_A_VIBRACION</vt:lpstr>
      <vt:lpstr>FLUIDO_EN_DETRITOS</vt:lpstr>
      <vt:lpstr>GENERACIÓN_DE_AGUA_RESIDUAL_DOMÉSTICA</vt:lpstr>
      <vt:lpstr>GENERACIÓN_DE_AGUA_RESIDUAL_INDUSTRIAL</vt:lpstr>
      <vt:lpstr>GENERACIÓN_DE_DESMONTE</vt:lpstr>
      <vt:lpstr>GENERACIÓN_DE_RESIDUOS_DE_APARATOS_ELÉCTRICOS_Y_ELECTRÓNICOS_RAEE</vt:lpstr>
      <vt:lpstr>GENERACIÓN_DE_RESIDUOS_SÓLIDOS_METÁLICOS</vt:lpstr>
      <vt:lpstr>GENERACIÓN_DE_RESIDUOS_SÓLIDOS_METALURGICOS_PELIGROSOS_RELAVES</vt:lpstr>
      <vt:lpstr>GENERACIÓN_DE_RESIDUOS_SÓLIDOS_NO_PELIGROSOS</vt:lpstr>
      <vt:lpstr>GENERACIÓN_DE_RESIDUOS_SÓLIDOS_NO_PELIGROSOS_DE_CONSTRUCCIÓN</vt:lpstr>
      <vt:lpstr>GENERACIÓN_DE_RESIDUOS_SÓLIDOS_PELIGROSOS</vt:lpstr>
      <vt:lpstr>GENERACIÓN_DE_RESIDUOS_SÓLIDOS_PELIGROSOS_BIOCONTAMINADOS</vt:lpstr>
      <vt:lpstr>GENERACIÓN_DE_RUIDO</vt:lpstr>
      <vt:lpstr>GENERACIÓN_DE_VIBRACIÓN</vt:lpstr>
      <vt:lpstr>INESTABILIDAD_DE_ESTRUCTURA</vt:lpstr>
      <vt:lpstr>INESTABILIDAD_DE_IZAJE_DE_CARGAS</vt:lpstr>
      <vt:lpstr>INESTABILIDAD_DE_SUELOS</vt:lpstr>
      <vt:lpstr>INESTABILIDAD_DEL_MACIZO_ROCOSO</vt:lpstr>
      <vt:lpstr>INUNDACIÓN</vt:lpstr>
      <vt:lpstr>LIBERACIÓN_INTEMPESTIVA_DE_ENERGIA_POR_EXPLOSIVOS</vt:lpstr>
      <vt:lpstr>LISTA_IMPACTOS_AMBIENTALES</vt:lpstr>
      <vt:lpstr>MA</vt:lpstr>
      <vt:lpstr>MANEJO_DE_RELACIONES_COMUNITARIAS</vt:lpstr>
      <vt:lpstr>MANIPULACIÓN_DE_CARGAS</vt:lpstr>
      <vt:lpstr>MOVIMIENTO_DE_TIERRAS</vt:lpstr>
      <vt:lpstr>MOVIMIENTOS_REPETITIVOS</vt:lpstr>
      <vt:lpstr>OTROS</vt:lpstr>
      <vt:lpstr>PERDIDA_DE_CONTENSIÓN_DE_SUSTANCIAS_QUIMICAS</vt:lpstr>
      <vt:lpstr>PÉRDIDA_DE_CONTROL_DE_VEHICULOS_Y_EQUIPOS</vt:lpstr>
      <vt:lpstr>PERDIDA_DE_EQUILIBRIO</vt:lpstr>
      <vt:lpstr>POSTURA</vt:lpstr>
      <vt:lpstr>SALPICADURA</vt:lpstr>
      <vt:lpstr>SARS_COV_2</vt:lpstr>
      <vt:lpstr>SE</vt:lpstr>
      <vt:lpstr>SISMO</vt:lpstr>
      <vt:lpstr>'DIAGRAMA DE PROCESO'!Títulos_a_imprimir</vt:lpstr>
      <vt:lpstr>TH!Títulos_a_imprimir</vt:lpstr>
      <vt:lpstr>TORMENTAS_ELECTRICAS</vt:lpstr>
      <vt:lpstr>TRABAJOS_EN_ALTURA</vt:lpstr>
      <vt:lpstr>USO_DE_FUENTES_RADIOACTIVAS</vt:lpstr>
      <vt:lpstr>USO_DE_PCB_BIFENILOS_POLICLORADOS</vt:lpstr>
      <vt:lpstr>VERTIMIENTO_DE_AGUA_INDUSTRIAL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Edgar Luis Valdivia Huamani</dc:creator>
  <cp:keywords/>
  <dc:description/>
  <cp:lastModifiedBy>Erick Cordova</cp:lastModifiedBy>
  <cp:revision/>
  <dcterms:created xsi:type="dcterms:W3CDTF">2020-02-21T03:59:06Z</dcterms:created>
  <dcterms:modified xsi:type="dcterms:W3CDTF">2024-01-09T17:06:05Z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d6d2267-eeb7-4e78-b4c1-8b620bbda0e6_Enabled">
    <vt:lpwstr>true</vt:lpwstr>
  </property>
  <property fmtid="{D5CDD505-2E9C-101B-9397-08002B2CF9AE}" pid="3" name="MSIP_Label_7d6d2267-eeb7-4e78-b4c1-8b620bbda0e6_SetDate">
    <vt:lpwstr>2023-05-02T13:15:27Z</vt:lpwstr>
  </property>
  <property fmtid="{D5CDD505-2E9C-101B-9397-08002B2CF9AE}" pid="4" name="MSIP_Label_7d6d2267-eeb7-4e78-b4c1-8b620bbda0e6_Method">
    <vt:lpwstr>Standard</vt:lpwstr>
  </property>
  <property fmtid="{D5CDD505-2E9C-101B-9397-08002B2CF9AE}" pid="5" name="MSIP_Label_7d6d2267-eeb7-4e78-b4c1-8b620bbda0e6_Name">
    <vt:lpwstr>defa4170-0d19-0005-0004-bc88714345d2</vt:lpwstr>
  </property>
  <property fmtid="{D5CDD505-2E9C-101B-9397-08002B2CF9AE}" pid="6" name="MSIP_Label_7d6d2267-eeb7-4e78-b4c1-8b620bbda0e6_SiteId">
    <vt:lpwstr>3054317f-e5ba-4e29-accc-ff8158b8cab7</vt:lpwstr>
  </property>
  <property fmtid="{D5CDD505-2E9C-101B-9397-08002B2CF9AE}" pid="7" name="MSIP_Label_7d6d2267-eeb7-4e78-b4c1-8b620bbda0e6_ActionId">
    <vt:lpwstr>53ae1a49-d757-4fde-a4ca-5caf6b0875ca</vt:lpwstr>
  </property>
  <property fmtid="{D5CDD505-2E9C-101B-9397-08002B2CF9AE}" pid="8" name="MSIP_Label_7d6d2267-eeb7-4e78-b4c1-8b620bbda0e6_ContentBits">
    <vt:lpwstr>0</vt:lpwstr>
  </property>
  <property fmtid="{D5CDD505-2E9C-101B-9397-08002B2CF9AE}" pid="9" name="ContentTypeId">
    <vt:lpwstr>0x010100F5415DB709CD1545A2CC5066B4D78BBF</vt:lpwstr>
  </property>
</Properties>
</file>